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\Documents\AAAAAASSEMBLE\RESULTS\"/>
    </mc:Choice>
  </mc:AlternateContent>
  <xr:revisionPtr revIDLastSave="0" documentId="8_{FB0A1589-F1FA-4D77-A244-B6B4AF6689A8}" xr6:coauthVersionLast="47" xr6:coauthVersionMax="47" xr10:uidLastSave="{00000000-0000-0000-0000-000000000000}"/>
  <bookViews>
    <workbookView xWindow="-120" yWindow="-120" windowWidth="29040" windowHeight="15795" xr2:uid="{FB169B28-5531-4C36-B135-2D39EEB0808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" i="1" l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<sst xmlns="http://schemas.openxmlformats.org/spreadsheetml/2006/main" count="519" uniqueCount="123">
  <si>
    <t>STATION NAME</t>
  </si>
  <si>
    <t>STATE IN AUSTRALIA</t>
  </si>
  <si>
    <t>COUNTRY</t>
  </si>
  <si>
    <t>BOM #</t>
  </si>
  <si>
    <t>WMO #</t>
  </si>
  <si>
    <t>LATITUDE</t>
  </si>
  <si>
    <t>LONGITUDE</t>
  </si>
  <si>
    <t>ALTITUDE</t>
  </si>
  <si>
    <t>POPULATION YEAR 2021</t>
  </si>
  <si>
    <t>LOG(POPULATION 2021)</t>
  </si>
  <si>
    <t>YEARS OF DATA ALL STATIONS</t>
  </si>
  <si>
    <t>KM TO NEAREST OCEAN</t>
  </si>
  <si>
    <t>AWS START YEAR</t>
  </si>
  <si>
    <t>URBAN Trend Tmax deg C/Century, daily data. 1910 to 2020</t>
  </si>
  <si>
    <t>URBAN Trend Tmin deg C/Century, daily data. 1910 to 2020</t>
  </si>
  <si>
    <t>URBAN Tmax RMS ERROR all years daily data</t>
  </si>
  <si>
    <t>URBAN Tmin RMS ERROR all years daily data</t>
  </si>
  <si>
    <t>Rainfall trend mm per year</t>
  </si>
  <si>
    <t>ANNUAL RAIN mm</t>
  </si>
  <si>
    <t>URBAN KOPPEN CLASS NUMBER</t>
  </si>
  <si>
    <t>LIGHTHOUSE Y or NO</t>
  </si>
  <si>
    <t>AIRFIELD  NOW YES or NO</t>
  </si>
  <si>
    <t>Adelaide</t>
  </si>
  <si>
    <t>South Australia</t>
  </si>
  <si>
    <t>Australia</t>
  </si>
  <si>
    <t>N</t>
  </si>
  <si>
    <t>Y</t>
  </si>
  <si>
    <t>Alice_Springs</t>
  </si>
  <si>
    <t>Northern Territory</t>
  </si>
  <si>
    <t>Bathurst</t>
  </si>
  <si>
    <t>New South Wales</t>
  </si>
  <si>
    <t>Boulia</t>
  </si>
  <si>
    <t>Queensland</t>
  </si>
  <si>
    <t>Bourke</t>
  </si>
  <si>
    <t>Broome</t>
  </si>
  <si>
    <t>Western Australia</t>
  </si>
  <si>
    <t>Bundaberg</t>
  </si>
  <si>
    <t>Burketown</t>
  </si>
  <si>
    <t>Cairns</t>
  </si>
  <si>
    <t>Charters_Towers</t>
  </si>
  <si>
    <t>Cobar</t>
  </si>
  <si>
    <t>Darwin</t>
  </si>
  <si>
    <t>Deniliquin</t>
  </si>
  <si>
    <t>Esperance</t>
  </si>
  <si>
    <t>Gayndah</t>
  </si>
  <si>
    <t>Georgetown</t>
  </si>
  <si>
    <t>Geraldton</t>
  </si>
  <si>
    <t>Inverell</t>
  </si>
  <si>
    <t>Kalgoorlie</t>
  </si>
  <si>
    <t>Kerang</t>
  </si>
  <si>
    <t>Victoria</t>
  </si>
  <si>
    <t>Longreach</t>
  </si>
  <si>
    <t>Marble Bar</t>
  </si>
  <si>
    <t>Melbourne</t>
  </si>
  <si>
    <t>Mildura</t>
  </si>
  <si>
    <t>Miles</t>
  </si>
  <si>
    <t>Normanton</t>
  </si>
  <si>
    <t>Perth</t>
  </si>
  <si>
    <t>Port_Macquarie</t>
  </si>
  <si>
    <t>Richmond_Qld</t>
  </si>
  <si>
    <t>Sale_East</t>
  </si>
  <si>
    <t>Snowtown</t>
  </si>
  <si>
    <t>Sydney</t>
  </si>
  <si>
    <t>Tennant_Creek</t>
  </si>
  <si>
    <t>Tibooburra</t>
  </si>
  <si>
    <t>Wagga_Wagga</t>
  </si>
  <si>
    <t>Walgett</t>
  </si>
  <si>
    <t>Yamba</t>
  </si>
  <si>
    <t>BALLADONIA</t>
  </si>
  <si>
    <t xml:space="preserve">Western Australia </t>
  </si>
  <si>
    <t>BENCUBBIN</t>
  </si>
  <si>
    <t>BIDYADANGA</t>
  </si>
  <si>
    <t xml:space="preserve">Northern Territory </t>
  </si>
  <si>
    <t xml:space="preserve">South Australia </t>
  </si>
  <si>
    <t>Tasmania</t>
  </si>
  <si>
    <t>ELLISTON</t>
  </si>
  <si>
    <t>EUCLA</t>
  </si>
  <si>
    <t>KYANCUTTA</t>
  </si>
  <si>
    <t>LARRIMAH</t>
  </si>
  <si>
    <t>ANorthern Territory</t>
  </si>
  <si>
    <t>MANDORAH</t>
  </si>
  <si>
    <t>MANGALORE</t>
  </si>
  <si>
    <t>MARDIE</t>
  </si>
  <si>
    <t>MARRAWAH</t>
  </si>
  <si>
    <t>MARREE</t>
  </si>
  <si>
    <t>PALMERVILLE</t>
  </si>
  <si>
    <t>TABULAM</t>
  </si>
  <si>
    <t>TARALGA</t>
  </si>
  <si>
    <t>WARMUN</t>
  </si>
  <si>
    <t>WARRUWI</t>
  </si>
  <si>
    <t>PREASSIGNED STATUS URBAN orPRISTINE</t>
  </si>
  <si>
    <t>U</t>
  </si>
  <si>
    <t>P</t>
  </si>
  <si>
    <t>LEARMONTH</t>
  </si>
  <si>
    <t>BRUNETTE_DOWNS</t>
  </si>
  <si>
    <t>CAPE_BORDA</t>
  </si>
  <si>
    <t>CAPE_BRUNY</t>
  </si>
  <si>
    <t>CAPE_CLEVELAND</t>
  </si>
  <si>
    <t>CAPE_LEEUWIN</t>
  </si>
  <si>
    <t>CAPE_MORETON</t>
  </si>
  <si>
    <t>CAPE_OTWAY</t>
  </si>
  <si>
    <t xml:space="preserve">COCO_ ISLAND </t>
  </si>
  <si>
    <t>EDDYSTONE_PT</t>
  </si>
  <si>
    <t>EMU_CREEK</t>
  </si>
  <si>
    <t>FLINDERS_IS</t>
  </si>
  <si>
    <t>GABO_IS</t>
  </si>
  <si>
    <t>HUME_RESERVOIR</t>
  </si>
  <si>
    <t>JERRYS_PLAINS</t>
  </si>
  <si>
    <t>LADY_ELLIOT_IS</t>
  </si>
  <si>
    <t>LOCKHART_R</t>
  </si>
  <si>
    <t>LOW_ISLES</t>
  </si>
  <si>
    <t>MAATSUYKER_IS</t>
  </si>
  <si>
    <t xml:space="preserve">MACQUARIE_IS                       </t>
  </si>
  <si>
    <t>MONTAGUE_IS</t>
  </si>
  <si>
    <t>NEPTUN_ IS</t>
  </si>
  <si>
    <t>OENPELLI</t>
  </si>
  <si>
    <t>OMEO</t>
  </si>
  <si>
    <t>POINT_HICKS</t>
  </si>
  <si>
    <t>RABBIT_FLAT</t>
  </si>
  <si>
    <t>VICTORIA_R_DOWNS</t>
  </si>
  <si>
    <t>WILLIS_IS</t>
  </si>
  <si>
    <t>Missing daily data Tmax</t>
  </si>
  <si>
    <t>Missing daily data Tmin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</si>
</sst>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Tmax, Tmin urban trends vs </a:t>
            </a:r>
          </a:p>
          <a:p>
            <a:pPr>
              <a:defRPr/>
            </a:pPr>
            <a:r>
              <a:rPr lang="en-AU"/>
              <a:t>Log(population) 37 cities, 1910 to 2019.</a:t>
            </a:r>
          </a:p>
          <a:p>
            <a:pPr>
              <a:defRPr/>
            </a:pP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98381452318459"/>
          <c:y val="0.20958333333333329"/>
          <c:w val="0.82112729658792649"/>
          <c:h val="0.7209700349956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URBAN Trend Tmax deg C/Century, daily data. 1910 to 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4711220472440945"/>
                  <c:y val="-0.41897415286091788"/>
                </c:manualLayout>
              </c:layout>
              <c:numFmt formatCode="General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Sheet2!$D$2:$D$38</c:f>
              <c:numCache>
                <c:formatCode>General</c:formatCode>
                <c:ptCount val="37"/>
                <c:pt idx="0">
                  <c:v>6.0663259253620376</c:v>
                </c:pt>
                <c:pt idx="1">
                  <c:v>4.3802112417116064</c:v>
                </c:pt>
                <c:pt idx="2">
                  <c:v>4.5185139398778871</c:v>
                </c:pt>
                <c:pt idx="3">
                  <c:v>2.4313637641589874</c:v>
                </c:pt>
                <c:pt idx="4">
                  <c:v>3.2600713879850747</c:v>
                </c:pt>
                <c:pt idx="5">
                  <c:v>4.1461280356782382</c:v>
                </c:pt>
                <c:pt idx="6">
                  <c:v>4.6989700043360187</c:v>
                </c:pt>
                <c:pt idx="7">
                  <c:v>2.2174839442139063</c:v>
                </c:pt>
                <c:pt idx="8">
                  <c:v>5.1613680022349753</c:v>
                </c:pt>
                <c:pt idx="9">
                  <c:v>3.90848501887865</c:v>
                </c:pt>
                <c:pt idx="10">
                  <c:v>3.568201724066995</c:v>
                </c:pt>
                <c:pt idx="11">
                  <c:v>5.071882007306125</c:v>
                </c:pt>
                <c:pt idx="12">
                  <c:v>3.8325089127062362</c:v>
                </c:pt>
                <c:pt idx="13">
                  <c:v>4</c:v>
                </c:pt>
                <c:pt idx="14">
                  <c:v>3.2304489213782741</c:v>
                </c:pt>
                <c:pt idx="15">
                  <c:v>2.4771212547196626</c:v>
                </c:pt>
                <c:pt idx="16">
                  <c:v>4.5051499783199063</c:v>
                </c:pt>
                <c:pt idx="17">
                  <c:v>3.9777236052888476</c:v>
                </c:pt>
                <c:pt idx="18">
                  <c:v>4.4771212547196626</c:v>
                </c:pt>
                <c:pt idx="19">
                  <c:v>3.5563025007672873</c:v>
                </c:pt>
                <c:pt idx="20">
                  <c:v>3.4313637641589874</c:v>
                </c:pt>
                <c:pt idx="21">
                  <c:v>2.2304489213782741</c:v>
                </c:pt>
                <c:pt idx="22">
                  <c:v>6.6228354795215205</c:v>
                </c:pt>
                <c:pt idx="23">
                  <c:v>4.5185139398778871</c:v>
                </c:pt>
                <c:pt idx="24">
                  <c:v>3.0413926851582249</c:v>
                </c:pt>
                <c:pt idx="25">
                  <c:v>3.0791812460476247</c:v>
                </c:pt>
                <c:pt idx="26">
                  <c:v>6.2730012720637376</c:v>
                </c:pt>
                <c:pt idx="27">
                  <c:v>4.653212513775344</c:v>
                </c:pt>
                <c:pt idx="28">
                  <c:v>2.716003343634799</c:v>
                </c:pt>
                <c:pt idx="29">
                  <c:v>4.1461280356782382</c:v>
                </c:pt>
                <c:pt idx="30">
                  <c:v>2.5888317255942073</c:v>
                </c:pt>
                <c:pt idx="31">
                  <c:v>6.6355842663112306</c:v>
                </c:pt>
                <c:pt idx="32">
                  <c:v>3.4771212547196626</c:v>
                </c:pt>
                <c:pt idx="33">
                  <c:v>2.1271047983648077</c:v>
                </c:pt>
                <c:pt idx="34">
                  <c:v>4.6812412373755876</c:v>
                </c:pt>
                <c:pt idx="35">
                  <c:v>3.1760912590556813</c:v>
                </c:pt>
                <c:pt idx="36">
                  <c:v>3.7853298350107671</c:v>
                </c:pt>
              </c:numCache>
            </c:numRef>
          </c:xVal>
          <c:yVal>
            <c:numRef>
              <c:f>Sheet2!$E$2:$E$38</c:f>
              <c:numCache>
                <c:formatCode>0.000</c:formatCode>
                <c:ptCount val="37"/>
                <c:pt idx="0">
                  <c:v>0.75951000000000002</c:v>
                </c:pt>
                <c:pt idx="1">
                  <c:v>1.5110399999999999</c:v>
                </c:pt>
                <c:pt idx="2">
                  <c:v>1.37046</c:v>
                </c:pt>
                <c:pt idx="3">
                  <c:v>0.71892</c:v>
                </c:pt>
                <c:pt idx="4">
                  <c:v>0.34417999999999999</c:v>
                </c:pt>
                <c:pt idx="5">
                  <c:v>0.67749000000000004</c:v>
                </c:pt>
                <c:pt idx="6">
                  <c:v>0.71750999999999998</c:v>
                </c:pt>
                <c:pt idx="7">
                  <c:v>1.39646</c:v>
                </c:pt>
                <c:pt idx="8">
                  <c:v>0.26711000000000001</c:v>
                </c:pt>
                <c:pt idx="9">
                  <c:v>0.38097000000000003</c:v>
                </c:pt>
                <c:pt idx="10">
                  <c:v>0.38499</c:v>
                </c:pt>
                <c:pt idx="11">
                  <c:v>0.14706</c:v>
                </c:pt>
                <c:pt idx="12">
                  <c:v>0.80035000000000001</c:v>
                </c:pt>
                <c:pt idx="13">
                  <c:v>1.2339199999999999</c:v>
                </c:pt>
                <c:pt idx="14">
                  <c:v>0.60213000000000005</c:v>
                </c:pt>
                <c:pt idx="15">
                  <c:v>1.07805</c:v>
                </c:pt>
                <c:pt idx="16">
                  <c:v>1.95339</c:v>
                </c:pt>
                <c:pt idx="17">
                  <c:v>0.61680999999999997</c:v>
                </c:pt>
                <c:pt idx="18">
                  <c:v>-0.13621</c:v>
                </c:pt>
                <c:pt idx="19">
                  <c:v>0.75953000000000004</c:v>
                </c:pt>
                <c:pt idx="20">
                  <c:v>0.75485000000000002</c:v>
                </c:pt>
                <c:pt idx="21">
                  <c:v>-0.10391</c:v>
                </c:pt>
                <c:pt idx="22">
                  <c:v>1.1621700000000001</c:v>
                </c:pt>
                <c:pt idx="23">
                  <c:v>0.49382000000000004</c:v>
                </c:pt>
                <c:pt idx="24">
                  <c:v>0.65602000000000005</c:v>
                </c:pt>
                <c:pt idx="25">
                  <c:v>0.20491000000000001</c:v>
                </c:pt>
                <c:pt idx="26">
                  <c:v>2.7257099999999999</c:v>
                </c:pt>
                <c:pt idx="27">
                  <c:v>2.0348600000000001</c:v>
                </c:pt>
                <c:pt idx="28">
                  <c:v>0.56664000000000003</c:v>
                </c:pt>
                <c:pt idx="29">
                  <c:v>0.37143999999999999</c:v>
                </c:pt>
                <c:pt idx="30">
                  <c:v>0.91800999999999999</c:v>
                </c:pt>
                <c:pt idx="31">
                  <c:v>1.53546</c:v>
                </c:pt>
                <c:pt idx="32">
                  <c:v>0.15851999999999999</c:v>
                </c:pt>
                <c:pt idx="33">
                  <c:v>0.88433000000000006</c:v>
                </c:pt>
                <c:pt idx="34">
                  <c:v>-0.26904</c:v>
                </c:pt>
                <c:pt idx="35">
                  <c:v>1.1461399999999999</c:v>
                </c:pt>
                <c:pt idx="36">
                  <c:v>1.33057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B-4098-844E-6CAB1C34A17C}"/>
            </c:ext>
          </c:extLst>
        </c:ser>
        <c:ser>
          <c:idx val="1"/>
          <c:order val="1"/>
          <c:tx>
            <c:strRef>
              <c:f>Sheet2!$F$1</c:f>
              <c:strCache>
                <c:ptCount val="1"/>
                <c:pt idx="0">
                  <c:v>URBAN Trend Tmin deg C/Century, daily data. 1910 to 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331846019247593"/>
                  <c:y val="-0.57892143575336197"/>
                </c:manualLayout>
              </c:layout>
              <c:numFmt formatCode="General" sourceLinked="0"/>
              <c:spPr>
                <a:noFill/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Sheet2!$D$2:$D$38</c:f>
              <c:numCache>
                <c:formatCode>General</c:formatCode>
                <c:ptCount val="37"/>
                <c:pt idx="0">
                  <c:v>6.0663259253620376</c:v>
                </c:pt>
                <c:pt idx="1">
                  <c:v>4.3802112417116064</c:v>
                </c:pt>
                <c:pt idx="2">
                  <c:v>4.5185139398778871</c:v>
                </c:pt>
                <c:pt idx="3">
                  <c:v>2.4313637641589874</c:v>
                </c:pt>
                <c:pt idx="4">
                  <c:v>3.2600713879850747</c:v>
                </c:pt>
                <c:pt idx="5">
                  <c:v>4.1461280356782382</c:v>
                </c:pt>
                <c:pt idx="6">
                  <c:v>4.6989700043360187</c:v>
                </c:pt>
                <c:pt idx="7">
                  <c:v>2.2174839442139063</c:v>
                </c:pt>
                <c:pt idx="8">
                  <c:v>5.1613680022349753</c:v>
                </c:pt>
                <c:pt idx="9">
                  <c:v>3.90848501887865</c:v>
                </c:pt>
                <c:pt idx="10">
                  <c:v>3.568201724066995</c:v>
                </c:pt>
                <c:pt idx="11">
                  <c:v>5.071882007306125</c:v>
                </c:pt>
                <c:pt idx="12">
                  <c:v>3.8325089127062362</c:v>
                </c:pt>
                <c:pt idx="13">
                  <c:v>4</c:v>
                </c:pt>
                <c:pt idx="14">
                  <c:v>3.2304489213782741</c:v>
                </c:pt>
                <c:pt idx="15">
                  <c:v>2.4771212547196626</c:v>
                </c:pt>
                <c:pt idx="16">
                  <c:v>4.5051499783199063</c:v>
                </c:pt>
                <c:pt idx="17">
                  <c:v>3.9777236052888476</c:v>
                </c:pt>
                <c:pt idx="18">
                  <c:v>4.4771212547196626</c:v>
                </c:pt>
                <c:pt idx="19">
                  <c:v>3.5563025007672873</c:v>
                </c:pt>
                <c:pt idx="20">
                  <c:v>3.4313637641589874</c:v>
                </c:pt>
                <c:pt idx="21">
                  <c:v>2.2304489213782741</c:v>
                </c:pt>
                <c:pt idx="22">
                  <c:v>6.6228354795215205</c:v>
                </c:pt>
                <c:pt idx="23">
                  <c:v>4.5185139398778871</c:v>
                </c:pt>
                <c:pt idx="24">
                  <c:v>3.0413926851582249</c:v>
                </c:pt>
                <c:pt idx="25">
                  <c:v>3.0791812460476247</c:v>
                </c:pt>
                <c:pt idx="26">
                  <c:v>6.2730012720637376</c:v>
                </c:pt>
                <c:pt idx="27">
                  <c:v>4.653212513775344</c:v>
                </c:pt>
                <c:pt idx="28">
                  <c:v>2.716003343634799</c:v>
                </c:pt>
                <c:pt idx="29">
                  <c:v>4.1461280356782382</c:v>
                </c:pt>
                <c:pt idx="30">
                  <c:v>2.5888317255942073</c:v>
                </c:pt>
                <c:pt idx="31">
                  <c:v>6.6355842663112306</c:v>
                </c:pt>
                <c:pt idx="32">
                  <c:v>3.4771212547196626</c:v>
                </c:pt>
                <c:pt idx="33">
                  <c:v>2.1271047983648077</c:v>
                </c:pt>
                <c:pt idx="34">
                  <c:v>4.6812412373755876</c:v>
                </c:pt>
                <c:pt idx="35">
                  <c:v>3.1760912590556813</c:v>
                </c:pt>
                <c:pt idx="36">
                  <c:v>3.7853298350107671</c:v>
                </c:pt>
              </c:numCache>
            </c:numRef>
          </c:xVal>
          <c:yVal>
            <c:numRef>
              <c:f>Sheet2!$F$2:$F$38</c:f>
              <c:numCache>
                <c:formatCode>0.000</c:formatCode>
                <c:ptCount val="37"/>
                <c:pt idx="0">
                  <c:v>0.65039000000000002</c:v>
                </c:pt>
                <c:pt idx="1">
                  <c:v>0.39205999999999996</c:v>
                </c:pt>
                <c:pt idx="2">
                  <c:v>-0.55281000000000002</c:v>
                </c:pt>
                <c:pt idx="3">
                  <c:v>1.84006</c:v>
                </c:pt>
                <c:pt idx="4">
                  <c:v>0.62441000000000002</c:v>
                </c:pt>
                <c:pt idx="5">
                  <c:v>0.25535999999999998</c:v>
                </c:pt>
                <c:pt idx="6">
                  <c:v>1.2105299999999999</c:v>
                </c:pt>
                <c:pt idx="7">
                  <c:v>1.3407900000000001</c:v>
                </c:pt>
                <c:pt idx="8">
                  <c:v>1.2381</c:v>
                </c:pt>
                <c:pt idx="9">
                  <c:v>1.2851400000000002</c:v>
                </c:pt>
                <c:pt idx="10">
                  <c:v>1.41551</c:v>
                </c:pt>
                <c:pt idx="11">
                  <c:v>-0.26830999999999999</c:v>
                </c:pt>
                <c:pt idx="12">
                  <c:v>-0.64393999999999996</c:v>
                </c:pt>
                <c:pt idx="13">
                  <c:v>-1.07681</c:v>
                </c:pt>
                <c:pt idx="14">
                  <c:v>2.1688300000000003</c:v>
                </c:pt>
                <c:pt idx="15">
                  <c:v>1.06782</c:v>
                </c:pt>
                <c:pt idx="16">
                  <c:v>-1.1469400000000001</c:v>
                </c:pt>
                <c:pt idx="17">
                  <c:v>0.86607999999999996</c:v>
                </c:pt>
                <c:pt idx="18">
                  <c:v>0.11448000000000001</c:v>
                </c:pt>
                <c:pt idx="19">
                  <c:v>0.88345000000000007</c:v>
                </c:pt>
                <c:pt idx="20">
                  <c:v>1.1862699999999999</c:v>
                </c:pt>
                <c:pt idx="21">
                  <c:v>0.82181999999999999</c:v>
                </c:pt>
                <c:pt idx="22">
                  <c:v>2.1583100000000002</c:v>
                </c:pt>
                <c:pt idx="23">
                  <c:v>-1.529E-2</c:v>
                </c:pt>
                <c:pt idx="24">
                  <c:v>1.14127</c:v>
                </c:pt>
                <c:pt idx="25">
                  <c:v>1.1733100000000001</c:v>
                </c:pt>
                <c:pt idx="26">
                  <c:v>-0.72511000000000003</c:v>
                </c:pt>
                <c:pt idx="27">
                  <c:v>-2.4250000000000001E-2</c:v>
                </c:pt>
                <c:pt idx="28">
                  <c:v>1.70611</c:v>
                </c:pt>
                <c:pt idx="29">
                  <c:v>5.0819999999999997E-2</c:v>
                </c:pt>
                <c:pt idx="30">
                  <c:v>-0.51544000000000001</c:v>
                </c:pt>
                <c:pt idx="31">
                  <c:v>1.5599400000000001</c:v>
                </c:pt>
                <c:pt idx="32">
                  <c:v>1.9460200000000001</c:v>
                </c:pt>
                <c:pt idx="33">
                  <c:v>1.75177</c:v>
                </c:pt>
                <c:pt idx="34">
                  <c:v>-0.19513</c:v>
                </c:pt>
                <c:pt idx="35">
                  <c:v>-4.8309999999999999E-2</c:v>
                </c:pt>
                <c:pt idx="36">
                  <c:v>0.73890999999999996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B-4098-844E-6CAB1C34A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201280"/>
        <c:axId val="1964846576"/>
      </c:scatterChart>
      <c:valAx>
        <c:axId val="186120128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Log(population)</a:t>
                </a:r>
              </a:p>
            </c:rich>
          </c:tx>
          <c:layout>
            <c:manualLayout>
              <c:xMode val="edge"/>
              <c:yMode val="edge"/>
              <c:x val="0.42842235345581797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46576"/>
        <c:crosses val="autoZero"/>
        <c:crossBetween val="midCat"/>
      </c:valAx>
      <c:valAx>
        <c:axId val="196484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trend deg C per century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20128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accent5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13</xdr:row>
      <xdr:rowOff>123825</xdr:rowOff>
    </xdr:from>
    <xdr:to>
      <xdr:col>18</xdr:col>
      <xdr:colOff>38100</xdr:colOff>
      <xdr:row>29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CA98AE-5EDF-D3E5-0C64-741DDADA7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8BB6-8BBF-4D17-B22C-85FF35CAB111}">
  <dimension ref="B1:AA84"/>
  <sheetViews>
    <sheetView tabSelected="1" workbookViewId="0"/>
  </sheetViews>
  <sheetFormatPr defaultRowHeight="15" x14ac:dyDescent="0.25"/>
  <cols>
    <col min="2" max="2" width="19.5703125" customWidth="1"/>
    <col min="3" max="3" width="13.140625" style="7" customWidth="1"/>
    <col min="26" max="27" width="9.140625" style="7"/>
  </cols>
  <sheetData>
    <row r="1" spans="2:27" x14ac:dyDescent="0.25">
      <c r="B1" t="s">
        <v>0</v>
      </c>
      <c r="C1" s="7" t="s">
        <v>90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s="1" t="s">
        <v>13</v>
      </c>
      <c r="R1" s="2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121</v>
      </c>
      <c r="Y1" t="s">
        <v>122</v>
      </c>
      <c r="Z1" s="7" t="s">
        <v>20</v>
      </c>
      <c r="AA1" s="7" t="s">
        <v>21</v>
      </c>
    </row>
    <row r="2" spans="2:27" x14ac:dyDescent="0.25">
      <c r="B2" t="s">
        <v>22</v>
      </c>
      <c r="C2" s="7" t="s">
        <v>91</v>
      </c>
      <c r="D2" t="s">
        <v>23</v>
      </c>
      <c r="F2" t="s">
        <v>24</v>
      </c>
      <c r="G2">
        <v>23000</v>
      </c>
      <c r="H2">
        <v>94672</v>
      </c>
      <c r="I2">
        <v>-34.925400000000003</v>
      </c>
      <c r="J2">
        <v>138.58690000000001</v>
      </c>
      <c r="K2">
        <v>40</v>
      </c>
      <c r="L2" s="3">
        <v>1165000</v>
      </c>
      <c r="M2" s="4">
        <f>LOG(L2)</f>
        <v>6.0663259253620376</v>
      </c>
      <c r="N2">
        <v>136</v>
      </c>
      <c r="O2">
        <v>8</v>
      </c>
      <c r="P2">
        <v>1988</v>
      </c>
      <c r="Q2" s="2">
        <v>0.75951000000000002</v>
      </c>
      <c r="R2" s="2">
        <v>0.65039000000000002</v>
      </c>
      <c r="S2">
        <v>6.59</v>
      </c>
      <c r="T2">
        <v>4.6900000000000004</v>
      </c>
      <c r="U2">
        <v>-1.36</v>
      </c>
      <c r="V2">
        <v>533.20000000000005</v>
      </c>
      <c r="W2">
        <v>12</v>
      </c>
      <c r="X2" s="5">
        <v>0.15450943255164851</v>
      </c>
      <c r="Y2" s="5">
        <v>0.23894267864698709</v>
      </c>
      <c r="Z2" s="7" t="s">
        <v>25</v>
      </c>
      <c r="AA2" s="7" t="s">
        <v>26</v>
      </c>
    </row>
    <row r="3" spans="2:27" x14ac:dyDescent="0.25">
      <c r="B3" t="s">
        <v>27</v>
      </c>
      <c r="C3" s="7" t="s">
        <v>91</v>
      </c>
      <c r="D3" t="s">
        <v>28</v>
      </c>
      <c r="F3" t="s">
        <v>24</v>
      </c>
      <c r="G3">
        <v>15540</v>
      </c>
      <c r="H3">
        <v>94120</v>
      </c>
      <c r="I3">
        <v>-23.71</v>
      </c>
      <c r="J3">
        <v>133.8683</v>
      </c>
      <c r="K3">
        <v>548</v>
      </c>
      <c r="L3" s="3">
        <v>24000</v>
      </c>
      <c r="M3" s="4">
        <f t="shared" ref="M3:M66" si="0">LOG(L3)</f>
        <v>4.3802112417116064</v>
      </c>
      <c r="N3">
        <v>144</v>
      </c>
      <c r="O3">
        <v>950</v>
      </c>
      <c r="P3">
        <v>1991</v>
      </c>
      <c r="Q3" s="1">
        <v>1.5110399999999999</v>
      </c>
      <c r="R3" s="2">
        <v>0.39205999999999996</v>
      </c>
      <c r="S3">
        <v>7.38</v>
      </c>
      <c r="T3">
        <v>7.52</v>
      </c>
      <c r="U3">
        <v>0.22559999999999999</v>
      </c>
      <c r="V3">
        <v>273.5</v>
      </c>
      <c r="W3">
        <v>6</v>
      </c>
      <c r="X3" s="5">
        <v>0.21930371071846885</v>
      </c>
      <c r="Y3" s="5">
        <v>0.21156383005201981</v>
      </c>
      <c r="Z3" s="7" t="s">
        <v>25</v>
      </c>
      <c r="AA3" s="7" t="s">
        <v>26</v>
      </c>
    </row>
    <row r="4" spans="2:27" x14ac:dyDescent="0.25">
      <c r="B4" t="s">
        <v>29</v>
      </c>
      <c r="C4" s="7" t="s">
        <v>91</v>
      </c>
      <c r="D4" t="s">
        <v>30</v>
      </c>
      <c r="F4" t="s">
        <v>24</v>
      </c>
      <c r="G4">
        <v>63004</v>
      </c>
      <c r="H4">
        <v>94729</v>
      </c>
      <c r="I4">
        <v>-33.416699999999999</v>
      </c>
      <c r="J4">
        <v>149.55000000000001</v>
      </c>
      <c r="K4">
        <v>704</v>
      </c>
      <c r="L4" s="3">
        <v>33000</v>
      </c>
      <c r="M4" s="4">
        <f t="shared" si="0"/>
        <v>4.5185139398778871</v>
      </c>
      <c r="N4">
        <v>155</v>
      </c>
      <c r="O4">
        <v>170</v>
      </c>
      <c r="P4">
        <v>1988</v>
      </c>
      <c r="Q4" s="1">
        <v>1.37046</v>
      </c>
      <c r="R4" s="2">
        <v>-0.55281000000000002</v>
      </c>
      <c r="S4">
        <v>7.05</v>
      </c>
      <c r="T4">
        <v>5.85</v>
      </c>
      <c r="U4">
        <v>0.79710000000000003</v>
      </c>
      <c r="V4">
        <v>633.9</v>
      </c>
      <c r="W4">
        <v>10</v>
      </c>
      <c r="X4" s="5">
        <v>5.4950532060707253</v>
      </c>
      <c r="Y4" s="5">
        <v>2.6482813550041069</v>
      </c>
      <c r="Z4" s="7" t="s">
        <v>25</v>
      </c>
      <c r="AA4" s="7" t="s">
        <v>25</v>
      </c>
    </row>
    <row r="5" spans="2:27" x14ac:dyDescent="0.25">
      <c r="B5" t="s">
        <v>31</v>
      </c>
      <c r="C5" s="7" t="s">
        <v>91</v>
      </c>
      <c r="D5" t="s">
        <v>32</v>
      </c>
      <c r="F5" t="s">
        <v>24</v>
      </c>
      <c r="G5">
        <v>38003</v>
      </c>
      <c r="H5">
        <v>94333</v>
      </c>
      <c r="I5">
        <v>-22.9117</v>
      </c>
      <c r="J5">
        <v>139.90389999999999</v>
      </c>
      <c r="K5">
        <v>162</v>
      </c>
      <c r="L5">
        <v>270</v>
      </c>
      <c r="M5" s="4">
        <f t="shared" si="0"/>
        <v>2.4313637641589874</v>
      </c>
      <c r="N5">
        <v>137</v>
      </c>
      <c r="O5">
        <v>570</v>
      </c>
      <c r="Q5" s="1">
        <v>0.71892</v>
      </c>
      <c r="R5" s="2">
        <v>1.84006</v>
      </c>
      <c r="S5">
        <v>6.89</v>
      </c>
      <c r="T5">
        <v>6.91</v>
      </c>
      <c r="U5">
        <v>-0.18260000000000001</v>
      </c>
      <c r="V5">
        <v>253.2</v>
      </c>
      <c r="W5">
        <v>6</v>
      </c>
      <c r="X5" s="5">
        <v>3.2147930321230094</v>
      </c>
      <c r="Y5" s="5">
        <v>3.2331931204420439</v>
      </c>
      <c r="Z5" s="7" t="s">
        <v>25</v>
      </c>
      <c r="AA5" s="7" t="s">
        <v>26</v>
      </c>
    </row>
    <row r="6" spans="2:27" x14ac:dyDescent="0.25">
      <c r="B6" t="s">
        <v>33</v>
      </c>
      <c r="C6" s="7" t="s">
        <v>91</v>
      </c>
      <c r="D6" t="s">
        <v>30</v>
      </c>
      <c r="F6" t="s">
        <v>24</v>
      </c>
      <c r="G6">
        <v>48013</v>
      </c>
      <c r="H6">
        <v>94703</v>
      </c>
      <c r="I6">
        <v>-30.091699999999999</v>
      </c>
      <c r="J6">
        <v>145.9358</v>
      </c>
      <c r="K6">
        <v>106</v>
      </c>
      <c r="L6" s="3">
        <v>1820</v>
      </c>
      <c r="M6" s="4">
        <f t="shared" si="0"/>
        <v>3.2600713879850747</v>
      </c>
      <c r="N6">
        <v>145</v>
      </c>
      <c r="O6" s="3">
        <v>630</v>
      </c>
      <c r="P6">
        <v>1998</v>
      </c>
      <c r="Q6" s="1">
        <v>0.34417999999999999</v>
      </c>
      <c r="R6" s="2">
        <v>0.62441000000000002</v>
      </c>
      <c r="S6">
        <v>7.66</v>
      </c>
      <c r="T6">
        <v>6.86</v>
      </c>
      <c r="U6">
        <v>0.53890000000000005</v>
      </c>
      <c r="V6">
        <v>339.6</v>
      </c>
      <c r="W6">
        <v>4</v>
      </c>
      <c r="X6" s="5">
        <v>1.0890422907269419</v>
      </c>
      <c r="Y6" s="5">
        <v>2.9569156482564654</v>
      </c>
      <c r="Z6" s="7" t="s">
        <v>25</v>
      </c>
      <c r="AA6" s="7" t="s">
        <v>26</v>
      </c>
    </row>
    <row r="7" spans="2:27" x14ac:dyDescent="0.25">
      <c r="B7" t="s">
        <v>34</v>
      </c>
      <c r="C7" s="7" t="s">
        <v>91</v>
      </c>
      <c r="D7" t="s">
        <v>35</v>
      </c>
      <c r="F7" t="s">
        <v>24</v>
      </c>
      <c r="G7">
        <v>3002</v>
      </c>
      <c r="H7">
        <v>94203</v>
      </c>
      <c r="I7">
        <v>-17.95</v>
      </c>
      <c r="J7">
        <v>122.25</v>
      </c>
      <c r="K7">
        <v>19</v>
      </c>
      <c r="L7" s="3">
        <v>14000</v>
      </c>
      <c r="M7" s="4">
        <f t="shared" si="0"/>
        <v>4.1461280356782382</v>
      </c>
      <c r="N7">
        <v>134</v>
      </c>
      <c r="O7">
        <v>4</v>
      </c>
      <c r="P7">
        <v>1995</v>
      </c>
      <c r="Q7" s="1">
        <v>0.67749000000000004</v>
      </c>
      <c r="R7" s="2">
        <v>0.25535999999999998</v>
      </c>
      <c r="S7">
        <v>3.19</v>
      </c>
      <c r="T7">
        <v>5.38</v>
      </c>
      <c r="U7">
        <v>1.8959999999999999</v>
      </c>
      <c r="V7">
        <v>610.9</v>
      </c>
      <c r="W7">
        <v>4</v>
      </c>
      <c r="X7" s="5">
        <v>0.17693822114785557</v>
      </c>
      <c r="Y7" s="5">
        <v>0.42312766010403963</v>
      </c>
      <c r="Z7" s="7" t="s">
        <v>25</v>
      </c>
      <c r="AA7" s="7" t="s">
        <v>26</v>
      </c>
    </row>
    <row r="8" spans="2:27" x14ac:dyDescent="0.25">
      <c r="B8" t="s">
        <v>36</v>
      </c>
      <c r="C8" s="7" t="s">
        <v>91</v>
      </c>
      <c r="D8" t="s">
        <v>32</v>
      </c>
      <c r="F8" t="s">
        <v>24</v>
      </c>
      <c r="G8">
        <v>39015</v>
      </c>
      <c r="H8">
        <v>94387</v>
      </c>
      <c r="I8">
        <v>-24.866700000000002</v>
      </c>
      <c r="J8">
        <v>152.3467</v>
      </c>
      <c r="K8">
        <v>14</v>
      </c>
      <c r="L8" s="3">
        <v>50000</v>
      </c>
      <c r="M8" s="4">
        <f t="shared" si="0"/>
        <v>4.6989700043360187</v>
      </c>
      <c r="N8">
        <v>131</v>
      </c>
      <c r="O8">
        <v>14</v>
      </c>
      <c r="P8">
        <v>1997</v>
      </c>
      <c r="Q8" s="1">
        <v>0.71750999999999998</v>
      </c>
      <c r="R8" s="2">
        <v>1.2105299999999999</v>
      </c>
      <c r="S8">
        <v>3.49</v>
      </c>
      <c r="T8">
        <v>4.8099999999999996</v>
      </c>
      <c r="U8">
        <v>-1.7451000000000001</v>
      </c>
      <c r="V8">
        <v>1082</v>
      </c>
      <c r="W8">
        <v>8</v>
      </c>
      <c r="X8" s="5">
        <v>1.6522540932539187</v>
      </c>
      <c r="Y8" s="5">
        <v>2.0260347960275782</v>
      </c>
      <c r="Z8" s="7" t="s">
        <v>25</v>
      </c>
      <c r="AA8" s="7" t="s">
        <v>26</v>
      </c>
    </row>
    <row r="9" spans="2:27" x14ac:dyDescent="0.25">
      <c r="B9" t="s">
        <v>37</v>
      </c>
      <c r="C9" s="7" t="s">
        <v>91</v>
      </c>
      <c r="D9" t="s">
        <v>32</v>
      </c>
      <c r="F9" t="s">
        <v>24</v>
      </c>
      <c r="G9">
        <v>29004</v>
      </c>
      <c r="H9">
        <v>94259</v>
      </c>
      <c r="I9">
        <v>-17.7425</v>
      </c>
      <c r="J9">
        <v>139.54750000000001</v>
      </c>
      <c r="K9">
        <v>6</v>
      </c>
      <c r="L9">
        <v>165</v>
      </c>
      <c r="M9" s="4">
        <f t="shared" si="0"/>
        <v>2.2174839442139063</v>
      </c>
      <c r="N9">
        <v>133</v>
      </c>
      <c r="O9">
        <v>25</v>
      </c>
      <c r="P9">
        <v>2001</v>
      </c>
      <c r="Q9" s="1">
        <v>1.39646</v>
      </c>
      <c r="R9" s="2">
        <v>1.3407900000000001</v>
      </c>
      <c r="S9">
        <v>3.67</v>
      </c>
      <c r="T9">
        <v>4.9800000000000004</v>
      </c>
      <c r="U9">
        <v>2.1019999999999999</v>
      </c>
      <c r="V9">
        <v>785.3</v>
      </c>
      <c r="W9">
        <v>2</v>
      </c>
      <c r="X9" s="5">
        <v>9.3353602312657316</v>
      </c>
      <c r="Y9" s="5">
        <v>9.3112975085247776</v>
      </c>
      <c r="Z9" s="7" t="s">
        <v>25</v>
      </c>
      <c r="AA9" s="7" t="s">
        <v>26</v>
      </c>
    </row>
    <row r="10" spans="2:27" x14ac:dyDescent="0.25">
      <c r="B10" t="s">
        <v>38</v>
      </c>
      <c r="C10" s="7" t="s">
        <v>91</v>
      </c>
      <c r="D10" t="s">
        <v>32</v>
      </c>
      <c r="F10" t="s">
        <v>24</v>
      </c>
      <c r="G10">
        <v>31010</v>
      </c>
      <c r="H10">
        <v>94287</v>
      </c>
      <c r="I10">
        <v>-16.933299999999999</v>
      </c>
      <c r="J10">
        <v>145.7833</v>
      </c>
      <c r="K10">
        <v>2</v>
      </c>
      <c r="L10" s="3">
        <v>145000</v>
      </c>
      <c r="M10" s="4">
        <f t="shared" si="0"/>
        <v>5.1613680022349753</v>
      </c>
      <c r="N10">
        <v>134</v>
      </c>
      <c r="O10">
        <v>3</v>
      </c>
      <c r="P10">
        <v>1992</v>
      </c>
      <c r="Q10" s="1">
        <v>0.26711000000000001</v>
      </c>
      <c r="R10" s="2">
        <v>1.2381</v>
      </c>
      <c r="S10">
        <v>2.74</v>
      </c>
      <c r="T10">
        <v>3.24</v>
      </c>
      <c r="U10">
        <v>-2.7410000000000001</v>
      </c>
      <c r="V10">
        <v>2093</v>
      </c>
      <c r="W10">
        <v>2</v>
      </c>
      <c r="X10" s="5">
        <v>0.65292695691180502</v>
      </c>
      <c r="Y10" s="5">
        <v>0.24889862359061155</v>
      </c>
      <c r="Z10" s="7" t="s">
        <v>25</v>
      </c>
      <c r="AA10" s="7" t="s">
        <v>26</v>
      </c>
    </row>
    <row r="11" spans="2:27" x14ac:dyDescent="0.25">
      <c r="B11" t="s">
        <v>39</v>
      </c>
      <c r="C11" s="7" t="s">
        <v>91</v>
      </c>
      <c r="D11" t="s">
        <v>32</v>
      </c>
      <c r="F11" t="s">
        <v>24</v>
      </c>
      <c r="G11">
        <v>34002</v>
      </c>
      <c r="H11">
        <v>94863</v>
      </c>
      <c r="I11">
        <v>-20.078099999999999</v>
      </c>
      <c r="J11">
        <v>146.26140000000001</v>
      </c>
      <c r="K11">
        <v>310</v>
      </c>
      <c r="L11" s="3">
        <v>8100</v>
      </c>
      <c r="M11" s="4">
        <f t="shared" si="0"/>
        <v>3.90848501887865</v>
      </c>
      <c r="N11">
        <v>130</v>
      </c>
      <c r="O11">
        <v>105</v>
      </c>
      <c r="Q11" s="1">
        <v>0.38097000000000003</v>
      </c>
      <c r="R11" s="2">
        <v>1.2851400000000002</v>
      </c>
      <c r="S11">
        <v>4.4400000000000004</v>
      </c>
      <c r="T11">
        <v>4.62</v>
      </c>
      <c r="U11">
        <v>0.31440000000000001</v>
      </c>
      <c r="V11">
        <v>656.1</v>
      </c>
      <c r="W11">
        <v>4</v>
      </c>
      <c r="X11" s="5">
        <v>3.117601614872779</v>
      </c>
      <c r="Y11" s="5">
        <v>2.9992284142668693</v>
      </c>
      <c r="Z11" s="7" t="s">
        <v>25</v>
      </c>
      <c r="AA11" s="7" t="s">
        <v>25</v>
      </c>
    </row>
    <row r="12" spans="2:27" x14ac:dyDescent="0.25">
      <c r="B12" t="s">
        <v>40</v>
      </c>
      <c r="C12" s="7" t="s">
        <v>91</v>
      </c>
      <c r="D12" t="s">
        <v>30</v>
      </c>
      <c r="F12" t="s">
        <v>24</v>
      </c>
      <c r="G12">
        <v>48030</v>
      </c>
      <c r="H12">
        <v>94711</v>
      </c>
      <c r="I12">
        <v>-31.5</v>
      </c>
      <c r="J12">
        <v>145.80000000000001</v>
      </c>
      <c r="K12">
        <v>260</v>
      </c>
      <c r="L12" s="3">
        <v>3700</v>
      </c>
      <c r="M12" s="4">
        <f t="shared" si="0"/>
        <v>3.568201724066995</v>
      </c>
      <c r="N12">
        <v>142</v>
      </c>
      <c r="O12">
        <v>570</v>
      </c>
      <c r="P12">
        <v>1993</v>
      </c>
      <c r="Q12" s="1">
        <v>0.38499</v>
      </c>
      <c r="R12" s="2">
        <v>1.41551</v>
      </c>
      <c r="S12">
        <v>7.91</v>
      </c>
      <c r="T12">
        <v>6.62</v>
      </c>
      <c r="U12">
        <v>0.2555</v>
      </c>
      <c r="V12">
        <v>352.5</v>
      </c>
      <c r="W12">
        <v>4</v>
      </c>
      <c r="X12" s="5">
        <v>0.31649512796869939</v>
      </c>
      <c r="Y12" s="5">
        <v>0.50028623341712919</v>
      </c>
      <c r="Z12" s="7" t="s">
        <v>25</v>
      </c>
      <c r="AA12" s="7" t="s">
        <v>25</v>
      </c>
    </row>
    <row r="13" spans="2:27" x14ac:dyDescent="0.25">
      <c r="B13" t="s">
        <v>41</v>
      </c>
      <c r="C13" s="7" t="s">
        <v>91</v>
      </c>
      <c r="D13" t="s">
        <v>28</v>
      </c>
      <c r="F13" t="s">
        <v>24</v>
      </c>
      <c r="G13">
        <v>14016</v>
      </c>
      <c r="H13">
        <v>94120</v>
      </c>
      <c r="I13">
        <v>-12.4</v>
      </c>
      <c r="J13">
        <v>130.80000000000001</v>
      </c>
      <c r="K13">
        <v>25</v>
      </c>
      <c r="L13" s="3">
        <v>118000</v>
      </c>
      <c r="M13" s="4">
        <f t="shared" si="0"/>
        <v>5.071882007306125</v>
      </c>
      <c r="N13">
        <v>138</v>
      </c>
      <c r="O13">
        <v>1</v>
      </c>
      <c r="P13">
        <v>1990</v>
      </c>
      <c r="Q13" s="1">
        <v>0.14706</v>
      </c>
      <c r="R13" s="2">
        <v>-0.26830999999999999</v>
      </c>
      <c r="S13">
        <v>1.84</v>
      </c>
      <c r="T13">
        <v>2.77</v>
      </c>
      <c r="U13">
        <v>3.6890000000000001</v>
      </c>
      <c r="V13">
        <v>1664</v>
      </c>
      <c r="W13">
        <v>2</v>
      </c>
      <c r="X13" s="5">
        <v>0.72768958556582852</v>
      </c>
      <c r="Y13" s="5">
        <v>1.0926649575627847</v>
      </c>
      <c r="Z13" s="7" t="s">
        <v>25</v>
      </c>
      <c r="AA13" s="7" t="s">
        <v>26</v>
      </c>
    </row>
    <row r="14" spans="2:27" x14ac:dyDescent="0.25">
      <c r="B14" t="s">
        <v>42</v>
      </c>
      <c r="C14" s="7" t="s">
        <v>91</v>
      </c>
      <c r="D14" t="s">
        <v>30</v>
      </c>
      <c r="F14" t="s">
        <v>24</v>
      </c>
      <c r="G14">
        <v>74128</v>
      </c>
      <c r="H14">
        <v>95869</v>
      </c>
      <c r="I14">
        <v>-35.526899999999998</v>
      </c>
      <c r="J14">
        <v>144.952</v>
      </c>
      <c r="K14">
        <v>93</v>
      </c>
      <c r="L14" s="3">
        <v>6800</v>
      </c>
      <c r="M14" s="4">
        <f t="shared" si="0"/>
        <v>3.8325089127062362</v>
      </c>
      <c r="N14">
        <v>145</v>
      </c>
      <c r="O14">
        <v>360</v>
      </c>
      <c r="P14">
        <v>1997</v>
      </c>
      <c r="Q14" s="1">
        <v>0.80035000000000001</v>
      </c>
      <c r="R14" s="2">
        <v>-0.64393999999999996</v>
      </c>
      <c r="S14">
        <v>7.55</v>
      </c>
      <c r="T14">
        <v>5.74</v>
      </c>
      <c r="U14">
        <v>-0.504</v>
      </c>
      <c r="V14">
        <v>392.6</v>
      </c>
      <c r="W14">
        <v>12</v>
      </c>
      <c r="X14" s="5">
        <v>0.69030827123881677</v>
      </c>
      <c r="Y14" s="5">
        <v>0.92092490728526266</v>
      </c>
      <c r="Z14" s="7" t="s">
        <v>25</v>
      </c>
      <c r="AA14" s="7" t="s">
        <v>26</v>
      </c>
    </row>
    <row r="15" spans="2:27" x14ac:dyDescent="0.25">
      <c r="B15" t="s">
        <v>43</v>
      </c>
      <c r="C15" s="7" t="s">
        <v>91</v>
      </c>
      <c r="D15" t="s">
        <v>35</v>
      </c>
      <c r="F15" t="s">
        <v>24</v>
      </c>
      <c r="G15">
        <v>9541</v>
      </c>
      <c r="H15">
        <v>95622</v>
      </c>
      <c r="I15">
        <v>-33.85</v>
      </c>
      <c r="J15">
        <v>121.88330000000001</v>
      </c>
      <c r="K15">
        <v>4</v>
      </c>
      <c r="L15" s="3">
        <v>10000</v>
      </c>
      <c r="M15" s="4">
        <f t="shared" si="0"/>
        <v>4</v>
      </c>
      <c r="N15">
        <v>116</v>
      </c>
      <c r="O15">
        <v>2</v>
      </c>
      <c r="P15">
        <v>1992</v>
      </c>
      <c r="Q15" s="1">
        <v>1.2339199999999999</v>
      </c>
      <c r="R15" s="2">
        <v>-1.07681</v>
      </c>
      <c r="S15">
        <v>5.18</v>
      </c>
      <c r="T15">
        <v>3.95</v>
      </c>
      <c r="U15">
        <v>-1.32</v>
      </c>
      <c r="V15">
        <v>638.9</v>
      </c>
      <c r="W15">
        <v>12</v>
      </c>
      <c r="X15" s="5">
        <v>0.89465945622648091</v>
      </c>
      <c r="Y15" s="5">
        <v>0.79647559548995694</v>
      </c>
      <c r="Z15" s="7" t="s">
        <v>25</v>
      </c>
      <c r="AA15" s="7" t="s">
        <v>25</v>
      </c>
    </row>
    <row r="16" spans="2:27" x14ac:dyDescent="0.25">
      <c r="B16" t="s">
        <v>44</v>
      </c>
      <c r="C16" s="7" t="s">
        <v>91</v>
      </c>
      <c r="D16" t="s">
        <v>32</v>
      </c>
      <c r="F16" t="s">
        <v>24</v>
      </c>
      <c r="G16">
        <v>39039</v>
      </c>
      <c r="H16">
        <v>94543</v>
      </c>
      <c r="I16">
        <v>-25.625800000000002</v>
      </c>
      <c r="J16">
        <v>151.60939999999999</v>
      </c>
      <c r="K16">
        <v>106</v>
      </c>
      <c r="L16" s="3">
        <v>1700</v>
      </c>
      <c r="M16" s="4">
        <f t="shared" si="0"/>
        <v>3.2304489213782741</v>
      </c>
      <c r="N16">
        <v>130</v>
      </c>
      <c r="O16">
        <v>115</v>
      </c>
      <c r="P16">
        <v>2003</v>
      </c>
      <c r="Q16" s="1">
        <v>0.60213000000000005</v>
      </c>
      <c r="R16" s="2">
        <v>2.1688300000000003</v>
      </c>
      <c r="S16">
        <v>4.82</v>
      </c>
      <c r="T16">
        <v>6.07</v>
      </c>
      <c r="U16">
        <v>-1.177</v>
      </c>
      <c r="V16">
        <v>750</v>
      </c>
      <c r="W16">
        <v>8</v>
      </c>
      <c r="X16" s="5">
        <v>0.53330675106536751</v>
      </c>
      <c r="Y16" s="5">
        <v>0.5102421783607537</v>
      </c>
      <c r="Z16" s="7" t="s">
        <v>25</v>
      </c>
      <c r="AA16" s="7" t="s">
        <v>26</v>
      </c>
    </row>
    <row r="17" spans="2:27" x14ac:dyDescent="0.25">
      <c r="B17" t="s">
        <v>45</v>
      </c>
      <c r="C17" s="7" t="s">
        <v>91</v>
      </c>
      <c r="D17" t="s">
        <v>32</v>
      </c>
      <c r="F17" t="s">
        <v>24</v>
      </c>
      <c r="G17">
        <v>30018</v>
      </c>
      <c r="H17">
        <v>81001</v>
      </c>
      <c r="I17">
        <v>-18.292200000000001</v>
      </c>
      <c r="J17">
        <v>143.54830000000001</v>
      </c>
      <c r="K17">
        <v>292</v>
      </c>
      <c r="L17">
        <v>300</v>
      </c>
      <c r="M17" s="4">
        <f t="shared" si="0"/>
        <v>2.4771212547196626</v>
      </c>
      <c r="N17">
        <v>129</v>
      </c>
      <c r="O17">
        <v>260</v>
      </c>
      <c r="P17">
        <v>2004</v>
      </c>
      <c r="Q17" s="1">
        <v>1.07805</v>
      </c>
      <c r="R17" s="2">
        <v>1.06782</v>
      </c>
      <c r="S17">
        <v>3.67</v>
      </c>
      <c r="T17">
        <v>5.15</v>
      </c>
      <c r="U17">
        <v>0.73640000000000005</v>
      </c>
      <c r="V17">
        <v>803.2</v>
      </c>
      <c r="W17">
        <v>4</v>
      </c>
      <c r="X17" s="5">
        <v>2.0335434993894386</v>
      </c>
      <c r="Y17" s="5">
        <v>2.8847350474151878</v>
      </c>
      <c r="Z17" s="7" t="s">
        <v>25</v>
      </c>
      <c r="AA17" s="7" t="s">
        <v>26</v>
      </c>
    </row>
    <row r="18" spans="2:27" x14ac:dyDescent="0.25">
      <c r="B18" t="s">
        <v>46</v>
      </c>
      <c r="C18" s="7" t="s">
        <v>91</v>
      </c>
      <c r="D18" t="s">
        <v>32</v>
      </c>
      <c r="F18" t="s">
        <v>24</v>
      </c>
      <c r="G18">
        <v>8050</v>
      </c>
      <c r="H18">
        <v>94403</v>
      </c>
      <c r="I18">
        <v>-28.7758</v>
      </c>
      <c r="J18">
        <v>114.60169999999999</v>
      </c>
      <c r="K18">
        <v>3</v>
      </c>
      <c r="L18" s="3">
        <v>32000</v>
      </c>
      <c r="M18" s="4">
        <f t="shared" si="0"/>
        <v>4.5051499783199063</v>
      </c>
      <c r="N18">
        <v>116</v>
      </c>
      <c r="O18">
        <v>1</v>
      </c>
      <c r="P18">
        <v>1990</v>
      </c>
      <c r="Q18" s="1">
        <v>1.95339</v>
      </c>
      <c r="R18" s="2">
        <v>-1.1469400000000001</v>
      </c>
      <c r="S18">
        <v>5.74</v>
      </c>
      <c r="T18">
        <v>4.67</v>
      </c>
      <c r="U18">
        <v>-1.8220000000000001</v>
      </c>
      <c r="V18">
        <v>416.8</v>
      </c>
      <c r="W18">
        <v>11</v>
      </c>
      <c r="X18" s="5">
        <v>1.6996037580681336</v>
      </c>
      <c r="Y18" s="5">
        <v>1.3515195260970208</v>
      </c>
      <c r="Z18" s="7" t="s">
        <v>25</v>
      </c>
      <c r="AA18" s="7" t="s">
        <v>26</v>
      </c>
    </row>
    <row r="19" spans="2:27" x14ac:dyDescent="0.25">
      <c r="B19" t="s">
        <v>47</v>
      </c>
      <c r="C19" s="7" t="s">
        <v>91</v>
      </c>
      <c r="D19" t="s">
        <v>30</v>
      </c>
      <c r="F19" t="s">
        <v>24</v>
      </c>
      <c r="G19">
        <v>56017</v>
      </c>
      <c r="H19">
        <v>95541</v>
      </c>
      <c r="I19">
        <v>-29.778300000000002</v>
      </c>
      <c r="J19">
        <v>151.1114</v>
      </c>
      <c r="K19">
        <v>584</v>
      </c>
      <c r="L19" s="3">
        <v>9500</v>
      </c>
      <c r="M19" s="4">
        <f t="shared" si="0"/>
        <v>3.9777236052888476</v>
      </c>
      <c r="N19">
        <v>123</v>
      </c>
      <c r="O19">
        <v>200</v>
      </c>
      <c r="P19">
        <v>2002</v>
      </c>
      <c r="Q19" s="1">
        <v>0.61680999999999997</v>
      </c>
      <c r="R19" s="2">
        <v>0.86607999999999996</v>
      </c>
      <c r="S19">
        <v>6.18</v>
      </c>
      <c r="T19">
        <v>6.73</v>
      </c>
      <c r="U19">
        <v>0.23369999999999999</v>
      </c>
      <c r="V19">
        <v>762.4</v>
      </c>
      <c r="W19">
        <v>10</v>
      </c>
      <c r="X19" s="5">
        <v>0.69529244648241828</v>
      </c>
      <c r="Y19" s="5">
        <v>0.69442715981780623</v>
      </c>
      <c r="Z19" s="7" t="s">
        <v>25</v>
      </c>
      <c r="AA19" s="7" t="s">
        <v>25</v>
      </c>
    </row>
    <row r="20" spans="2:27" x14ac:dyDescent="0.25">
      <c r="B20" t="s">
        <v>48</v>
      </c>
      <c r="C20" s="7" t="s">
        <v>91</v>
      </c>
      <c r="D20" t="s">
        <v>35</v>
      </c>
      <c r="F20" t="s">
        <v>24</v>
      </c>
      <c r="G20">
        <v>12039</v>
      </c>
      <c r="H20">
        <v>94367</v>
      </c>
      <c r="I20">
        <v>-30.75</v>
      </c>
      <c r="J20">
        <v>121.4667</v>
      </c>
      <c r="K20">
        <v>361</v>
      </c>
      <c r="L20" s="3">
        <v>30000</v>
      </c>
      <c r="M20" s="4">
        <f t="shared" si="0"/>
        <v>4.4771212547196626</v>
      </c>
      <c r="N20">
        <v>116</v>
      </c>
      <c r="O20">
        <v>350</v>
      </c>
      <c r="P20">
        <v>1992</v>
      </c>
      <c r="Q20" s="1">
        <v>-0.13621</v>
      </c>
      <c r="R20" s="2">
        <v>0.11448000000000001</v>
      </c>
      <c r="S20">
        <v>7.39</v>
      </c>
      <c r="T20">
        <v>5.73</v>
      </c>
      <c r="U20">
        <v>0.4723</v>
      </c>
      <c r="V20">
        <v>261.7</v>
      </c>
      <c r="W20">
        <v>12</v>
      </c>
      <c r="X20" s="5">
        <v>0.21431953547486729</v>
      </c>
      <c r="Y20" s="5">
        <v>0.23894267864698709</v>
      </c>
      <c r="Z20" s="7" t="s">
        <v>25</v>
      </c>
      <c r="AA20" s="7" t="s">
        <v>26</v>
      </c>
    </row>
    <row r="21" spans="2:27" x14ac:dyDescent="0.25">
      <c r="B21" t="s">
        <v>49</v>
      </c>
      <c r="C21" s="7" t="s">
        <v>91</v>
      </c>
      <c r="D21" t="s">
        <v>50</v>
      </c>
      <c r="F21" t="s">
        <v>24</v>
      </c>
      <c r="G21">
        <v>80023</v>
      </c>
      <c r="H21">
        <v>94567</v>
      </c>
      <c r="I21">
        <v>-35.723599999999998</v>
      </c>
      <c r="J21">
        <v>143.91970000000001</v>
      </c>
      <c r="K21">
        <v>78</v>
      </c>
      <c r="L21" s="3">
        <v>3600</v>
      </c>
      <c r="M21" s="4">
        <f t="shared" si="0"/>
        <v>3.5563025007672873</v>
      </c>
      <c r="N21">
        <v>61</v>
      </c>
      <c r="O21">
        <v>290</v>
      </c>
      <c r="Q21" s="1">
        <v>0.75953000000000004</v>
      </c>
      <c r="R21" s="2">
        <v>0.88345000000000007</v>
      </c>
      <c r="S21">
        <v>7.53</v>
      </c>
      <c r="T21">
        <v>5.33</v>
      </c>
      <c r="U21">
        <v>8.3129999999999996E-2</v>
      </c>
      <c r="V21">
        <v>376.9</v>
      </c>
      <c r="W21">
        <v>12</v>
      </c>
      <c r="X21" s="5">
        <v>10.426894609614473</v>
      </c>
      <c r="Y21" s="5">
        <v>10.466187121985216</v>
      </c>
      <c r="Z21" s="7" t="s">
        <v>25</v>
      </c>
      <c r="AA21" s="7" t="s">
        <v>25</v>
      </c>
    </row>
    <row r="22" spans="2:27" x14ac:dyDescent="0.25">
      <c r="B22" t="s">
        <v>51</v>
      </c>
      <c r="C22" s="7" t="s">
        <v>91</v>
      </c>
      <c r="D22" t="s">
        <v>32</v>
      </c>
      <c r="F22" t="s">
        <v>24</v>
      </c>
      <c r="G22">
        <v>36030</v>
      </c>
      <c r="H22">
        <v>94346</v>
      </c>
      <c r="I22">
        <v>-23.45</v>
      </c>
      <c r="J22">
        <v>144.25</v>
      </c>
      <c r="K22">
        <v>192</v>
      </c>
      <c r="L22" s="3">
        <v>2700</v>
      </c>
      <c r="M22" s="4">
        <f t="shared" si="0"/>
        <v>3.4313637641589874</v>
      </c>
      <c r="N22">
        <v>127</v>
      </c>
      <c r="O22">
        <v>560</v>
      </c>
      <c r="P22">
        <v>1996</v>
      </c>
      <c r="Q22" s="1">
        <v>0.75485000000000002</v>
      </c>
      <c r="R22" s="2">
        <v>1.1862699999999999</v>
      </c>
      <c r="S22">
        <v>6.21</v>
      </c>
      <c r="T22">
        <v>6.68</v>
      </c>
      <c r="U22">
        <v>-0.3906</v>
      </c>
      <c r="V22">
        <v>424.9</v>
      </c>
      <c r="W22">
        <v>6</v>
      </c>
      <c r="X22" s="5">
        <v>0.65791113215540653</v>
      </c>
      <c r="Y22" s="5">
        <v>1.7920700898524031</v>
      </c>
      <c r="Z22" s="7" t="s">
        <v>25</v>
      </c>
      <c r="AA22" s="7" t="s">
        <v>26</v>
      </c>
    </row>
    <row r="23" spans="2:27" x14ac:dyDescent="0.25">
      <c r="B23" t="s">
        <v>52</v>
      </c>
      <c r="C23" s="7" t="s">
        <v>91</v>
      </c>
      <c r="D23" t="s">
        <v>35</v>
      </c>
      <c r="F23" t="s">
        <v>24</v>
      </c>
      <c r="G23">
        <v>4020</v>
      </c>
      <c r="H23">
        <v>95317</v>
      </c>
      <c r="I23">
        <v>-21.175599999999999</v>
      </c>
      <c r="J23">
        <v>119.7497</v>
      </c>
      <c r="K23">
        <v>182</v>
      </c>
      <c r="L23">
        <v>170</v>
      </c>
      <c r="M23" s="4">
        <f t="shared" si="0"/>
        <v>2.2304489213782741</v>
      </c>
      <c r="N23">
        <v>122</v>
      </c>
      <c r="O23">
        <v>120</v>
      </c>
      <c r="P23">
        <v>2000</v>
      </c>
      <c r="Q23" s="1">
        <v>-0.10391</v>
      </c>
      <c r="R23" s="2">
        <v>0.82181999999999999</v>
      </c>
      <c r="S23">
        <v>6.19</v>
      </c>
      <c r="T23">
        <v>5.96</v>
      </c>
      <c r="U23">
        <v>1.204</v>
      </c>
      <c r="V23">
        <v>360.9</v>
      </c>
      <c r="W23">
        <v>6</v>
      </c>
      <c r="X23" s="5">
        <v>1.2933934757146062</v>
      </c>
      <c r="Y23" s="5">
        <v>1.8966075117604599</v>
      </c>
      <c r="Z23" s="7" t="s">
        <v>25</v>
      </c>
      <c r="AA23" s="7" t="s">
        <v>25</v>
      </c>
    </row>
    <row r="24" spans="2:27" x14ac:dyDescent="0.25">
      <c r="B24" t="s">
        <v>53</v>
      </c>
      <c r="C24" s="7" t="s">
        <v>91</v>
      </c>
      <c r="D24" t="s">
        <v>50</v>
      </c>
      <c r="F24" t="s">
        <v>24</v>
      </c>
      <c r="G24">
        <v>86071</v>
      </c>
      <c r="H24">
        <v>94868</v>
      </c>
      <c r="I24">
        <v>-37.807499999999997</v>
      </c>
      <c r="J24">
        <v>144.97</v>
      </c>
      <c r="K24">
        <v>11</v>
      </c>
      <c r="L24" s="3">
        <v>4196000</v>
      </c>
      <c r="M24" s="4">
        <f t="shared" si="0"/>
        <v>6.6228354795215205</v>
      </c>
      <c r="N24">
        <v>166</v>
      </c>
      <c r="O24">
        <v>5</v>
      </c>
      <c r="P24">
        <v>1995</v>
      </c>
      <c r="Q24" s="1">
        <v>1.1621700000000001</v>
      </c>
      <c r="R24" s="2">
        <v>2.1583100000000002</v>
      </c>
      <c r="S24">
        <v>6.15</v>
      </c>
      <c r="T24">
        <v>4.13</v>
      </c>
      <c r="U24">
        <v>-1.0489999999999999</v>
      </c>
      <c r="V24">
        <v>642.5</v>
      </c>
      <c r="W24">
        <v>10</v>
      </c>
      <c r="X24" s="5">
        <v>2.4920876218007823E-3</v>
      </c>
      <c r="Y24" s="5">
        <v>2.4889862359061153E-3</v>
      </c>
      <c r="Z24" s="7" t="s">
        <v>25</v>
      </c>
      <c r="AA24" s="7" t="s">
        <v>25</v>
      </c>
    </row>
    <row r="25" spans="2:27" x14ac:dyDescent="0.25">
      <c r="B25" t="s">
        <v>54</v>
      </c>
      <c r="C25" s="7" t="s">
        <v>91</v>
      </c>
      <c r="D25" t="s">
        <v>50</v>
      </c>
      <c r="F25" t="s">
        <v>24</v>
      </c>
      <c r="G25">
        <v>76077</v>
      </c>
      <c r="H25">
        <v>94693</v>
      </c>
      <c r="I25">
        <v>-34.183300000000003</v>
      </c>
      <c r="J25">
        <v>142.19999999999999</v>
      </c>
      <c r="K25">
        <v>54</v>
      </c>
      <c r="L25" s="3">
        <v>33000</v>
      </c>
      <c r="M25" s="4">
        <f t="shared" si="0"/>
        <v>4.5185139398778871</v>
      </c>
      <c r="N25">
        <v>134</v>
      </c>
      <c r="O25">
        <v>320</v>
      </c>
      <c r="P25">
        <v>1989</v>
      </c>
      <c r="Q25" s="1">
        <v>0.49382000000000004</v>
      </c>
      <c r="R25" s="2">
        <v>-1.529E-2</v>
      </c>
      <c r="S25">
        <v>7.44</v>
      </c>
      <c r="T25">
        <v>5.65</v>
      </c>
      <c r="U25">
        <v>6.4409999999999995E-2</v>
      </c>
      <c r="V25">
        <v>276.89999999999998</v>
      </c>
      <c r="W25">
        <v>12</v>
      </c>
      <c r="X25" s="5">
        <v>3.6160191392329355</v>
      </c>
      <c r="Y25" s="5">
        <v>4.9232147746222967</v>
      </c>
      <c r="Z25" s="7" t="s">
        <v>25</v>
      </c>
      <c r="AA25" s="7" t="s">
        <v>26</v>
      </c>
    </row>
    <row r="26" spans="2:27" x14ac:dyDescent="0.25">
      <c r="B26" t="s">
        <v>55</v>
      </c>
      <c r="C26" s="7" t="s">
        <v>91</v>
      </c>
      <c r="D26" t="s">
        <v>32</v>
      </c>
      <c r="F26" t="s">
        <v>24</v>
      </c>
      <c r="G26">
        <v>42023</v>
      </c>
      <c r="H26">
        <v>94529</v>
      </c>
      <c r="I26">
        <v>-26.658100000000001</v>
      </c>
      <c r="J26">
        <v>150.18440000000001</v>
      </c>
      <c r="K26">
        <v>302</v>
      </c>
      <c r="L26" s="3">
        <v>1100</v>
      </c>
      <c r="M26" s="4">
        <f t="shared" si="0"/>
        <v>3.0413926851582249</v>
      </c>
      <c r="N26">
        <v>66</v>
      </c>
      <c r="O26">
        <v>290</v>
      </c>
      <c r="P26">
        <v>1997</v>
      </c>
      <c r="Q26" s="1">
        <v>0.65602000000000005</v>
      </c>
      <c r="R26" s="2">
        <v>1.14127</v>
      </c>
      <c r="S26">
        <v>6.06</v>
      </c>
      <c r="T26">
        <v>6.96</v>
      </c>
      <c r="U26">
        <v>-0.52629999999999999</v>
      </c>
      <c r="V26">
        <v>636.1</v>
      </c>
      <c r="W26">
        <v>8</v>
      </c>
      <c r="X26" s="5">
        <v>6.0682333590849051</v>
      </c>
      <c r="Y26" s="5">
        <v>5.520571471239764</v>
      </c>
      <c r="Z26" s="7" t="s">
        <v>25</v>
      </c>
      <c r="AA26" s="7" t="s">
        <v>25</v>
      </c>
    </row>
    <row r="27" spans="2:27" x14ac:dyDescent="0.25">
      <c r="B27" t="s">
        <v>56</v>
      </c>
      <c r="C27" s="7" t="s">
        <v>91</v>
      </c>
      <c r="D27" t="s">
        <v>32</v>
      </c>
      <c r="F27" t="s">
        <v>24</v>
      </c>
      <c r="G27">
        <v>29041</v>
      </c>
      <c r="H27">
        <v>94266</v>
      </c>
      <c r="I27">
        <v>-17.6706</v>
      </c>
      <c r="J27">
        <v>141.06720000000001</v>
      </c>
      <c r="K27">
        <v>8</v>
      </c>
      <c r="L27" s="3">
        <v>1200</v>
      </c>
      <c r="M27" s="4">
        <f t="shared" si="0"/>
        <v>3.0791812460476247</v>
      </c>
      <c r="N27">
        <v>66</v>
      </c>
      <c r="O27">
        <v>35</v>
      </c>
      <c r="P27">
        <v>2001</v>
      </c>
      <c r="Q27" s="1">
        <v>0.20491000000000001</v>
      </c>
      <c r="R27" s="2">
        <v>1.1733100000000001</v>
      </c>
      <c r="S27">
        <v>3.51</v>
      </c>
      <c r="T27">
        <v>4.3899999999999997</v>
      </c>
      <c r="U27">
        <v>-2.2360000000000002</v>
      </c>
      <c r="V27">
        <v>883</v>
      </c>
      <c r="W27">
        <v>4</v>
      </c>
      <c r="X27" s="5">
        <v>5.1361925885314124</v>
      </c>
      <c r="Y27" s="5">
        <v>5.4608358015780176</v>
      </c>
      <c r="Z27" s="7" t="s">
        <v>25</v>
      </c>
      <c r="AA27" s="7" t="s">
        <v>26</v>
      </c>
    </row>
    <row r="28" spans="2:27" x14ac:dyDescent="0.25">
      <c r="B28" t="s">
        <v>57</v>
      </c>
      <c r="C28" s="7" t="s">
        <v>91</v>
      </c>
      <c r="D28" t="s">
        <v>35</v>
      </c>
      <c r="F28" t="s">
        <v>24</v>
      </c>
      <c r="G28">
        <v>9034</v>
      </c>
      <c r="H28">
        <v>94610</v>
      </c>
      <c r="I28">
        <v>-31.95</v>
      </c>
      <c r="J28">
        <v>115.86669999999999</v>
      </c>
      <c r="K28">
        <v>19</v>
      </c>
      <c r="L28" s="3">
        <v>1875000</v>
      </c>
      <c r="M28" s="4">
        <f t="shared" si="0"/>
        <v>6.2730012720637376</v>
      </c>
      <c r="N28">
        <v>126</v>
      </c>
      <c r="O28">
        <v>10</v>
      </c>
      <c r="P28">
        <v>1997</v>
      </c>
      <c r="Q28" s="1">
        <v>2.7257099999999999</v>
      </c>
      <c r="R28" s="2">
        <v>-0.72511000000000003</v>
      </c>
      <c r="S28">
        <v>6.07</v>
      </c>
      <c r="T28">
        <v>4.51</v>
      </c>
      <c r="U28">
        <v>-2.7160000000000002</v>
      </c>
      <c r="V28">
        <v>829.6</v>
      </c>
      <c r="W28">
        <v>11</v>
      </c>
      <c r="X28" s="5">
        <v>7.4762628654023472E-2</v>
      </c>
      <c r="Y28" s="5">
        <v>0.17174005027752196</v>
      </c>
      <c r="Z28" s="7" t="s">
        <v>25</v>
      </c>
      <c r="AA28" s="7" t="s">
        <v>25</v>
      </c>
    </row>
    <row r="29" spans="2:27" x14ac:dyDescent="0.25">
      <c r="B29" t="s">
        <v>58</v>
      </c>
      <c r="C29" s="7" t="s">
        <v>91</v>
      </c>
      <c r="D29" t="s">
        <v>30</v>
      </c>
      <c r="F29" t="s">
        <v>24</v>
      </c>
      <c r="G29">
        <v>60026</v>
      </c>
      <c r="H29">
        <v>94799</v>
      </c>
      <c r="I29">
        <v>-31.439900000000002</v>
      </c>
      <c r="J29">
        <v>152.911</v>
      </c>
      <c r="K29">
        <v>20</v>
      </c>
      <c r="L29" s="3">
        <v>45000</v>
      </c>
      <c r="M29" s="4">
        <f t="shared" si="0"/>
        <v>4.653212513775344</v>
      </c>
      <c r="N29">
        <v>66</v>
      </c>
      <c r="O29">
        <v>1</v>
      </c>
      <c r="P29">
        <v>1995</v>
      </c>
      <c r="Q29" s="1">
        <v>2.0348600000000001</v>
      </c>
      <c r="R29" s="2">
        <v>-2.4250000000000001E-2</v>
      </c>
      <c r="S29">
        <v>3.68</v>
      </c>
      <c r="T29">
        <v>4.9800000000000004</v>
      </c>
      <c r="U29">
        <v>-0.63300000000000001</v>
      </c>
      <c r="V29">
        <v>1471.6</v>
      </c>
      <c r="W29">
        <v>9</v>
      </c>
      <c r="X29" s="5">
        <v>1.5949587136027814</v>
      </c>
      <c r="Y29" s="5">
        <v>1.3472403302911777</v>
      </c>
      <c r="Z29" s="7" t="s">
        <v>25</v>
      </c>
      <c r="AA29" s="7" t="s">
        <v>26</v>
      </c>
    </row>
    <row r="30" spans="2:27" x14ac:dyDescent="0.25">
      <c r="B30" t="s">
        <v>59</v>
      </c>
      <c r="C30" s="7" t="s">
        <v>91</v>
      </c>
      <c r="D30" t="s">
        <v>32</v>
      </c>
      <c r="F30" t="s">
        <v>24</v>
      </c>
      <c r="G30">
        <v>30045</v>
      </c>
      <c r="H30">
        <v>94340</v>
      </c>
      <c r="I30">
        <v>-20.728899999999999</v>
      </c>
      <c r="J30">
        <v>143.14250000000001</v>
      </c>
      <c r="K30">
        <v>206</v>
      </c>
      <c r="L30">
        <v>520</v>
      </c>
      <c r="M30" s="4">
        <f t="shared" si="0"/>
        <v>2.716003343634799</v>
      </c>
      <c r="N30">
        <v>130</v>
      </c>
      <c r="O30">
        <v>390</v>
      </c>
      <c r="P30">
        <v>1998</v>
      </c>
      <c r="Q30" s="1">
        <v>0.56664000000000003</v>
      </c>
      <c r="R30" s="2">
        <v>1.70611</v>
      </c>
      <c r="S30">
        <v>5.29</v>
      </c>
      <c r="T30">
        <v>6.19</v>
      </c>
      <c r="U30">
        <v>0.12330000000000001</v>
      </c>
      <c r="V30">
        <v>486</v>
      </c>
      <c r="W30">
        <v>4</v>
      </c>
      <c r="X30" s="5">
        <v>2.280260173947716</v>
      </c>
      <c r="Y30" s="5">
        <v>2.7801976255071308</v>
      </c>
      <c r="Z30" s="7" t="s">
        <v>25</v>
      </c>
      <c r="AA30" s="7" t="s">
        <v>26</v>
      </c>
    </row>
    <row r="31" spans="2:27" x14ac:dyDescent="0.25">
      <c r="B31" t="s">
        <v>60</v>
      </c>
      <c r="C31" s="7" t="s">
        <v>91</v>
      </c>
      <c r="D31" t="s">
        <v>50</v>
      </c>
      <c r="F31" t="s">
        <v>24</v>
      </c>
      <c r="G31">
        <v>85072</v>
      </c>
      <c r="H31">
        <v>94907</v>
      </c>
      <c r="I31">
        <v>-38.115600000000001</v>
      </c>
      <c r="J31">
        <v>147.13220000000001</v>
      </c>
      <c r="K31">
        <v>4.5999999999999996</v>
      </c>
      <c r="L31" s="3">
        <v>14000</v>
      </c>
      <c r="M31" s="4">
        <f t="shared" si="0"/>
        <v>4.1461280356782382</v>
      </c>
      <c r="N31">
        <v>80</v>
      </c>
      <c r="O31">
        <v>24</v>
      </c>
      <c r="P31">
        <v>1996</v>
      </c>
      <c r="Q31" s="1">
        <v>0.37143999999999999</v>
      </c>
      <c r="R31" s="2">
        <v>5.0819999999999997E-2</v>
      </c>
      <c r="S31">
        <v>5.69</v>
      </c>
      <c r="T31">
        <v>4.63</v>
      </c>
      <c r="U31">
        <v>-0.87960000000000005</v>
      </c>
      <c r="V31">
        <v>593.6</v>
      </c>
      <c r="W31">
        <v>10</v>
      </c>
      <c r="X31" s="5">
        <v>1.2236150223041842</v>
      </c>
      <c r="Y31" s="5">
        <v>1.466012892948702</v>
      </c>
      <c r="Z31" s="7" t="s">
        <v>25</v>
      </c>
      <c r="AA31" s="7" t="s">
        <v>26</v>
      </c>
    </row>
    <row r="32" spans="2:27" x14ac:dyDescent="0.25">
      <c r="B32" t="s">
        <v>61</v>
      </c>
      <c r="C32" s="7" t="s">
        <v>91</v>
      </c>
      <c r="D32" t="s">
        <v>23</v>
      </c>
      <c r="F32" t="s">
        <v>24</v>
      </c>
      <c r="G32">
        <v>21046</v>
      </c>
      <c r="H32">
        <v>95670</v>
      </c>
      <c r="I32">
        <v>-33.784399999999998</v>
      </c>
      <c r="J32">
        <v>138.2133</v>
      </c>
      <c r="K32">
        <v>103</v>
      </c>
      <c r="L32">
        <v>388</v>
      </c>
      <c r="M32" s="4">
        <f t="shared" si="0"/>
        <v>2.5888317255942073</v>
      </c>
      <c r="N32">
        <v>115</v>
      </c>
      <c r="O32">
        <v>38</v>
      </c>
      <c r="Q32" s="1">
        <v>0.91800999999999999</v>
      </c>
      <c r="R32" s="2">
        <v>-0.51544000000000001</v>
      </c>
      <c r="S32">
        <v>7.34</v>
      </c>
      <c r="T32">
        <v>5.08</v>
      </c>
      <c r="U32">
        <v>0.75970000000000004</v>
      </c>
      <c r="V32">
        <v>319.60000000000002</v>
      </c>
      <c r="W32">
        <v>11</v>
      </c>
      <c r="X32" s="5">
        <v>2.4746430084481772</v>
      </c>
      <c r="Y32" s="5">
        <v>2.566144809219205</v>
      </c>
      <c r="Z32" s="7" t="s">
        <v>25</v>
      </c>
      <c r="AA32" s="7" t="s">
        <v>25</v>
      </c>
    </row>
    <row r="33" spans="2:27" x14ac:dyDescent="0.25">
      <c r="B33" t="s">
        <v>62</v>
      </c>
      <c r="C33" s="7" t="s">
        <v>91</v>
      </c>
      <c r="D33" t="s">
        <v>30</v>
      </c>
      <c r="F33" t="s">
        <v>24</v>
      </c>
      <c r="G33">
        <v>66062</v>
      </c>
      <c r="H33">
        <v>94768</v>
      </c>
      <c r="I33">
        <v>-33.860700000000001</v>
      </c>
      <c r="J33">
        <v>151.20500000000001</v>
      </c>
      <c r="K33">
        <v>39</v>
      </c>
      <c r="L33" s="3">
        <v>4321000</v>
      </c>
      <c r="M33" s="4">
        <f t="shared" si="0"/>
        <v>6.6355842663112306</v>
      </c>
      <c r="N33">
        <v>164</v>
      </c>
      <c r="O33">
        <v>7</v>
      </c>
      <c r="P33">
        <v>1990</v>
      </c>
      <c r="Q33" s="1">
        <v>1.53546</v>
      </c>
      <c r="R33" s="2">
        <v>1.5599400000000001</v>
      </c>
      <c r="S33">
        <v>4.53</v>
      </c>
      <c r="T33">
        <v>4.41</v>
      </c>
      <c r="U33">
        <v>0.22770000000000001</v>
      </c>
      <c r="V33">
        <v>1208.5999999999999</v>
      </c>
      <c r="W33">
        <v>9</v>
      </c>
      <c r="X33" s="5">
        <v>0.18939865925685948</v>
      </c>
      <c r="Y33" s="5">
        <v>0.18916295392886479</v>
      </c>
      <c r="Z33" s="7" t="s">
        <v>25</v>
      </c>
      <c r="AA33" s="7" t="s">
        <v>25</v>
      </c>
    </row>
    <row r="34" spans="2:27" x14ac:dyDescent="0.25">
      <c r="B34" t="s">
        <v>63</v>
      </c>
      <c r="C34" s="7" t="s">
        <v>91</v>
      </c>
      <c r="D34" t="s">
        <v>28</v>
      </c>
      <c r="F34" t="s">
        <v>24</v>
      </c>
      <c r="G34">
        <v>15087</v>
      </c>
      <c r="H34">
        <v>94238</v>
      </c>
      <c r="I34">
        <v>-19.647500000000001</v>
      </c>
      <c r="J34">
        <v>134.18960000000001</v>
      </c>
      <c r="K34">
        <v>376</v>
      </c>
      <c r="L34" s="3">
        <v>3000</v>
      </c>
      <c r="M34" s="4">
        <f t="shared" si="0"/>
        <v>3.4771212547196626</v>
      </c>
      <c r="N34">
        <v>113</v>
      </c>
      <c r="O34">
        <v>480</v>
      </c>
      <c r="P34">
        <v>1990</v>
      </c>
      <c r="Q34" s="1">
        <v>0.15851999999999999</v>
      </c>
      <c r="R34" s="2">
        <v>1.9460200000000001</v>
      </c>
      <c r="S34">
        <v>5.87</v>
      </c>
      <c r="T34">
        <v>5.61</v>
      </c>
      <c r="U34">
        <v>1.3879999999999999</v>
      </c>
      <c r="V34">
        <v>391</v>
      </c>
      <c r="W34">
        <v>4</v>
      </c>
      <c r="X34" s="5">
        <v>0.59278609464483067</v>
      </c>
      <c r="Y34" s="5">
        <v>0.60032151110218024</v>
      </c>
      <c r="Z34" s="7" t="s">
        <v>25</v>
      </c>
      <c r="AA34" s="7" t="s">
        <v>26</v>
      </c>
    </row>
    <row r="35" spans="2:27" x14ac:dyDescent="0.25">
      <c r="B35" t="s">
        <v>64</v>
      </c>
      <c r="C35" s="7" t="s">
        <v>91</v>
      </c>
      <c r="D35" t="s">
        <v>30</v>
      </c>
      <c r="F35" t="s">
        <v>24</v>
      </c>
      <c r="G35">
        <v>46126</v>
      </c>
      <c r="H35">
        <v>94485</v>
      </c>
      <c r="I35">
        <v>-29.4345</v>
      </c>
      <c r="J35">
        <v>142.00980000000001</v>
      </c>
      <c r="K35">
        <v>176</v>
      </c>
      <c r="L35">
        <v>134</v>
      </c>
      <c r="M35" s="4">
        <f t="shared" si="0"/>
        <v>2.1271047983648077</v>
      </c>
      <c r="N35">
        <v>113</v>
      </c>
      <c r="O35">
        <v>200</v>
      </c>
      <c r="P35">
        <v>1997</v>
      </c>
      <c r="Q35" s="1">
        <v>0.88433000000000006</v>
      </c>
      <c r="R35" s="2">
        <v>1.75177</v>
      </c>
      <c r="S35">
        <v>7.84</v>
      </c>
      <c r="T35">
        <v>6.97</v>
      </c>
      <c r="U35">
        <v>0.13220000000000001</v>
      </c>
      <c r="V35">
        <v>223.2</v>
      </c>
      <c r="W35">
        <v>6</v>
      </c>
      <c r="X35" s="5">
        <v>3.5138435467391034</v>
      </c>
      <c r="Y35" s="5">
        <v>4.0620255369987808</v>
      </c>
      <c r="Z35" s="7" t="s">
        <v>25</v>
      </c>
      <c r="AA35" s="7" t="s">
        <v>26</v>
      </c>
    </row>
    <row r="36" spans="2:27" x14ac:dyDescent="0.25">
      <c r="B36" t="s">
        <v>65</v>
      </c>
      <c r="C36" s="7" t="s">
        <v>91</v>
      </c>
      <c r="D36" t="s">
        <v>30</v>
      </c>
      <c r="F36" t="s">
        <v>24</v>
      </c>
      <c r="G36">
        <v>72151</v>
      </c>
      <c r="H36">
        <v>94910</v>
      </c>
      <c r="I36">
        <v>-35.133299999999998</v>
      </c>
      <c r="J36">
        <v>147.36670000000001</v>
      </c>
      <c r="K36">
        <v>240</v>
      </c>
      <c r="L36" s="3">
        <v>48000</v>
      </c>
      <c r="M36" s="4">
        <f t="shared" si="0"/>
        <v>4.6812412373755876</v>
      </c>
      <c r="N36">
        <v>152</v>
      </c>
      <c r="O36">
        <v>270</v>
      </c>
      <c r="P36">
        <v>1994</v>
      </c>
      <c r="Q36" s="1">
        <v>-0.26904</v>
      </c>
      <c r="R36" s="2">
        <v>-0.19513</v>
      </c>
      <c r="S36">
        <v>7.76</v>
      </c>
      <c r="T36">
        <v>6.21</v>
      </c>
      <c r="U36">
        <v>0.23860000000000001</v>
      </c>
      <c r="V36">
        <v>560.1</v>
      </c>
      <c r="W36">
        <v>9</v>
      </c>
      <c r="X36" s="5">
        <v>0.56570389014877764</v>
      </c>
      <c r="Y36" s="5">
        <v>0.57495582049431271</v>
      </c>
      <c r="Z36" s="7" t="s">
        <v>25</v>
      </c>
      <c r="AA36" s="7" t="s">
        <v>26</v>
      </c>
    </row>
    <row r="37" spans="2:27" x14ac:dyDescent="0.25">
      <c r="B37" t="s">
        <v>66</v>
      </c>
      <c r="C37" s="7" t="s">
        <v>91</v>
      </c>
      <c r="D37" t="s">
        <v>30</v>
      </c>
      <c r="F37" t="s">
        <v>24</v>
      </c>
      <c r="G37">
        <v>52026</v>
      </c>
      <c r="H37">
        <v>94966</v>
      </c>
      <c r="I37">
        <v>-30.023599999999998</v>
      </c>
      <c r="J37">
        <v>148.12180000000001</v>
      </c>
      <c r="K37">
        <v>133</v>
      </c>
      <c r="L37" s="3">
        <v>1500</v>
      </c>
      <c r="M37" s="4">
        <f t="shared" si="0"/>
        <v>3.1760912590556813</v>
      </c>
      <c r="N37">
        <v>145</v>
      </c>
      <c r="O37">
        <v>480</v>
      </c>
      <c r="P37">
        <v>1997</v>
      </c>
      <c r="Q37" s="1">
        <v>1.1461399999999999</v>
      </c>
      <c r="R37" s="2">
        <v>-4.8309999999999999E-2</v>
      </c>
      <c r="S37">
        <v>7.29</v>
      </c>
      <c r="T37">
        <v>7.02</v>
      </c>
      <c r="U37">
        <v>9.2910000000000006E-2</v>
      </c>
      <c r="V37">
        <v>431</v>
      </c>
      <c r="W37">
        <v>4</v>
      </c>
      <c r="X37" s="5">
        <v>2.3824357664415481</v>
      </c>
      <c r="Y37" s="5">
        <v>2.5064091395574581</v>
      </c>
      <c r="Z37" s="7" t="s">
        <v>25</v>
      </c>
      <c r="AA37" s="7" t="s">
        <v>25</v>
      </c>
    </row>
    <row r="38" spans="2:27" x14ac:dyDescent="0.25">
      <c r="B38" t="s">
        <v>67</v>
      </c>
      <c r="C38" s="7" t="s">
        <v>91</v>
      </c>
      <c r="D38" t="s">
        <v>30</v>
      </c>
      <c r="F38" t="s">
        <v>24</v>
      </c>
      <c r="G38">
        <v>58012</v>
      </c>
      <c r="H38">
        <v>94589</v>
      </c>
      <c r="I38">
        <v>-29.433299999999999</v>
      </c>
      <c r="J38">
        <v>153.36330000000001</v>
      </c>
      <c r="K38">
        <v>29</v>
      </c>
      <c r="L38" s="3">
        <v>6100</v>
      </c>
      <c r="M38" s="4">
        <f t="shared" si="0"/>
        <v>3.7853298350107671</v>
      </c>
      <c r="N38">
        <v>79</v>
      </c>
      <c r="O38">
        <v>1</v>
      </c>
      <c r="P38">
        <v>2007</v>
      </c>
      <c r="Q38" s="1">
        <v>1.33057</v>
      </c>
      <c r="R38" s="2">
        <v>0.73890999999999996</v>
      </c>
      <c r="S38">
        <v>3.43</v>
      </c>
      <c r="T38">
        <v>4.4400000000000004</v>
      </c>
      <c r="U38">
        <v>0.66669999999999996</v>
      </c>
      <c r="V38">
        <v>1470.8</v>
      </c>
      <c r="W38">
        <v>9</v>
      </c>
      <c r="X38" s="5">
        <v>1.5475864131382859</v>
      </c>
      <c r="Y38" s="5">
        <v>1.8592727182218682</v>
      </c>
      <c r="Z38" s="7" t="s">
        <v>25</v>
      </c>
      <c r="AA38" s="7" t="s">
        <v>25</v>
      </c>
    </row>
    <row r="39" spans="2:27" x14ac:dyDescent="0.25">
      <c r="B39" t="s">
        <v>68</v>
      </c>
      <c r="C39" s="7" t="s">
        <v>92</v>
      </c>
      <c r="D39" t="s">
        <v>69</v>
      </c>
      <c r="F39" t="s">
        <v>24</v>
      </c>
      <c r="G39" s="6">
        <v>11017</v>
      </c>
      <c r="H39" s="6">
        <v>94642</v>
      </c>
      <c r="I39">
        <v>-32.458100000000002</v>
      </c>
      <c r="J39">
        <v>123.8653</v>
      </c>
      <c r="K39">
        <v>148</v>
      </c>
      <c r="L39">
        <v>100</v>
      </c>
      <c r="M39" s="4">
        <f t="shared" si="0"/>
        <v>2</v>
      </c>
      <c r="N39">
        <v>56</v>
      </c>
      <c r="O39">
        <v>70</v>
      </c>
      <c r="Q39" s="1">
        <v>0.254</v>
      </c>
      <c r="R39" s="2">
        <v>0.60499999999999998</v>
      </c>
      <c r="S39">
        <v>6.6</v>
      </c>
      <c r="T39">
        <v>4.99</v>
      </c>
      <c r="U39">
        <v>0.4214</v>
      </c>
      <c r="V39">
        <v>262.8</v>
      </c>
      <c r="W39">
        <v>5</v>
      </c>
      <c r="X39">
        <v>14.3</v>
      </c>
      <c r="Y39">
        <v>15.1</v>
      </c>
      <c r="Z39" s="7" t="s">
        <v>25</v>
      </c>
      <c r="AA39" s="7" t="s">
        <v>25</v>
      </c>
    </row>
    <row r="40" spans="2:27" x14ac:dyDescent="0.25">
      <c r="B40" t="s">
        <v>70</v>
      </c>
      <c r="C40" s="7" t="s">
        <v>92</v>
      </c>
      <c r="D40" t="s">
        <v>69</v>
      </c>
      <c r="F40" t="s">
        <v>24</v>
      </c>
      <c r="G40" s="6">
        <v>10007</v>
      </c>
      <c r="H40" s="6">
        <v>94632</v>
      </c>
      <c r="I40">
        <v>-30.8081</v>
      </c>
      <c r="J40">
        <v>117.8603</v>
      </c>
      <c r="K40">
        <v>359</v>
      </c>
      <c r="L40">
        <v>100</v>
      </c>
      <c r="M40" s="4">
        <f t="shared" si="0"/>
        <v>2</v>
      </c>
      <c r="N40">
        <v>66</v>
      </c>
      <c r="O40">
        <v>230</v>
      </c>
      <c r="Q40" s="1">
        <v>0.98499999999999999</v>
      </c>
      <c r="R40" s="2">
        <v>1.145</v>
      </c>
      <c r="S40">
        <v>7.63</v>
      </c>
      <c r="T40">
        <v>5.62</v>
      </c>
      <c r="U40">
        <v>1.194</v>
      </c>
      <c r="V40">
        <v>280.8</v>
      </c>
      <c r="W40">
        <v>12</v>
      </c>
      <c r="X40">
        <v>7.35</v>
      </c>
      <c r="Y40">
        <v>7.41</v>
      </c>
      <c r="Z40" s="7" t="s">
        <v>25</v>
      </c>
      <c r="AA40" s="7" t="s">
        <v>25</v>
      </c>
    </row>
    <row r="41" spans="2:27" x14ac:dyDescent="0.25">
      <c r="B41" t="s">
        <v>71</v>
      </c>
      <c r="C41" s="7" t="s">
        <v>92</v>
      </c>
      <c r="D41" t="s">
        <v>69</v>
      </c>
      <c r="F41" t="s">
        <v>24</v>
      </c>
      <c r="G41" s="6">
        <v>3030</v>
      </c>
      <c r="H41" s="6">
        <v>94202</v>
      </c>
      <c r="I41">
        <v>-18.6844</v>
      </c>
      <c r="J41">
        <v>121.7803</v>
      </c>
      <c r="K41">
        <v>11</v>
      </c>
      <c r="L41">
        <v>100</v>
      </c>
      <c r="M41" s="4">
        <f t="shared" si="0"/>
        <v>2</v>
      </c>
      <c r="N41">
        <v>66</v>
      </c>
      <c r="O41">
        <v>2.8</v>
      </c>
      <c r="Q41" s="1">
        <v>2.0179999999999998</v>
      </c>
      <c r="R41" s="2">
        <v>1.873</v>
      </c>
      <c r="S41">
        <v>3.52</v>
      </c>
      <c r="T41">
        <v>5.08</v>
      </c>
      <c r="U41">
        <v>0</v>
      </c>
      <c r="V41">
        <v>273.2</v>
      </c>
      <c r="W41">
        <v>4</v>
      </c>
      <c r="X41">
        <v>8.92</v>
      </c>
      <c r="Y41">
        <v>8.5</v>
      </c>
      <c r="Z41" s="7" t="s">
        <v>25</v>
      </c>
      <c r="AA41" s="7" t="s">
        <v>25</v>
      </c>
    </row>
    <row r="42" spans="2:27" x14ac:dyDescent="0.25">
      <c r="B42" t="s">
        <v>94</v>
      </c>
      <c r="C42" s="7" t="s">
        <v>92</v>
      </c>
      <c r="D42" t="s">
        <v>72</v>
      </c>
      <c r="F42" t="s">
        <v>24</v>
      </c>
      <c r="G42" s="6">
        <v>15085</v>
      </c>
      <c r="H42" s="6">
        <v>94242</v>
      </c>
      <c r="I42">
        <v>-18.6388</v>
      </c>
      <c r="J42">
        <v>135.94669999999999</v>
      </c>
      <c r="K42">
        <v>218</v>
      </c>
      <c r="L42">
        <v>20</v>
      </c>
      <c r="M42" s="4">
        <f t="shared" si="0"/>
        <v>1.3010299956639813</v>
      </c>
      <c r="N42">
        <v>52</v>
      </c>
      <c r="O42">
        <v>315</v>
      </c>
      <c r="Q42" s="1">
        <v>1.0680000000000001</v>
      </c>
      <c r="R42" s="2">
        <v>0.98</v>
      </c>
      <c r="S42">
        <v>5.29</v>
      </c>
      <c r="T42">
        <v>5.98</v>
      </c>
      <c r="U42">
        <v>1.859</v>
      </c>
      <c r="V42">
        <v>418.1</v>
      </c>
      <c r="W42">
        <v>6</v>
      </c>
      <c r="X42">
        <v>9.5299999999999994</v>
      </c>
      <c r="Y42">
        <v>11.5</v>
      </c>
      <c r="Z42" s="7" t="s">
        <v>25</v>
      </c>
      <c r="AA42" s="7" t="s">
        <v>25</v>
      </c>
    </row>
    <row r="43" spans="2:27" x14ac:dyDescent="0.25">
      <c r="B43" t="s">
        <v>95</v>
      </c>
      <c r="C43" s="7" t="s">
        <v>92</v>
      </c>
      <c r="D43" t="s">
        <v>73</v>
      </c>
      <c r="F43" t="s">
        <v>24</v>
      </c>
      <c r="G43" s="6">
        <v>22801</v>
      </c>
      <c r="H43" s="6">
        <v>94805</v>
      </c>
      <c r="I43">
        <v>-35.752899999999997</v>
      </c>
      <c r="J43">
        <v>136.59379999999999</v>
      </c>
      <c r="K43">
        <v>143</v>
      </c>
      <c r="L43">
        <v>10</v>
      </c>
      <c r="M43" s="4">
        <f t="shared" si="0"/>
        <v>1</v>
      </c>
      <c r="N43">
        <v>45</v>
      </c>
      <c r="O43">
        <v>0.5</v>
      </c>
      <c r="P43">
        <v>2002</v>
      </c>
      <c r="Q43" s="1">
        <v>2.4089999999999998</v>
      </c>
      <c r="R43" s="2">
        <v>1.089</v>
      </c>
      <c r="S43">
        <v>4.6399999999999997</v>
      </c>
      <c r="T43">
        <v>3.21</v>
      </c>
      <c r="U43">
        <v>-0.88349999999999995</v>
      </c>
      <c r="V43">
        <v>614.9</v>
      </c>
      <c r="W43">
        <v>12</v>
      </c>
      <c r="X43">
        <v>0.39</v>
      </c>
      <c r="Y43">
        <v>1.51</v>
      </c>
      <c r="Z43" s="7" t="s">
        <v>26</v>
      </c>
      <c r="AA43" s="7" t="s">
        <v>25</v>
      </c>
    </row>
    <row r="44" spans="2:27" x14ac:dyDescent="0.25">
      <c r="B44" t="s">
        <v>96</v>
      </c>
      <c r="C44" s="7" t="s">
        <v>92</v>
      </c>
      <c r="D44" t="s">
        <v>74</v>
      </c>
      <c r="F44" t="s">
        <v>24</v>
      </c>
      <c r="G44" s="6">
        <v>94010</v>
      </c>
      <c r="H44" s="6">
        <v>94967</v>
      </c>
      <c r="I44">
        <v>-43.490299999999998</v>
      </c>
      <c r="J44">
        <v>147.1447</v>
      </c>
      <c r="K44">
        <v>55</v>
      </c>
      <c r="L44">
        <v>10</v>
      </c>
      <c r="M44" s="4">
        <f t="shared" si="0"/>
        <v>1</v>
      </c>
      <c r="N44">
        <v>98</v>
      </c>
      <c r="O44">
        <v>0.3</v>
      </c>
      <c r="P44">
        <v>2014</v>
      </c>
      <c r="Q44" s="1">
        <v>1.675</v>
      </c>
      <c r="R44" s="2">
        <v>1.4810000000000001</v>
      </c>
      <c r="S44">
        <v>4.05</v>
      </c>
      <c r="T44">
        <v>2.96</v>
      </c>
      <c r="U44">
        <v>0.64270000000000005</v>
      </c>
      <c r="V44">
        <v>826</v>
      </c>
      <c r="W44">
        <v>10</v>
      </c>
      <c r="X44">
        <v>0.61</v>
      </c>
      <c r="Y44">
        <v>4.91</v>
      </c>
      <c r="Z44" s="7" t="s">
        <v>26</v>
      </c>
      <c r="AA44" s="7" t="s">
        <v>25</v>
      </c>
    </row>
    <row r="45" spans="2:27" x14ac:dyDescent="0.25">
      <c r="B45" t="s">
        <v>97</v>
      </c>
      <c r="C45" s="7" t="s">
        <v>92</v>
      </c>
      <c r="D45" t="s">
        <v>32</v>
      </c>
      <c r="F45" t="s">
        <v>24</v>
      </c>
      <c r="G45" s="6">
        <v>32005</v>
      </c>
      <c r="H45" s="6">
        <v>94123</v>
      </c>
      <c r="I45">
        <v>-19.183299999999999</v>
      </c>
      <c r="J45">
        <v>147.01669999999999</v>
      </c>
      <c r="K45">
        <v>58</v>
      </c>
      <c r="L45">
        <v>20</v>
      </c>
      <c r="M45" s="4">
        <f t="shared" si="0"/>
        <v>1.3010299956639813</v>
      </c>
      <c r="N45">
        <v>30</v>
      </c>
      <c r="O45">
        <v>0.2</v>
      </c>
      <c r="Q45" s="1">
        <v>0.114</v>
      </c>
      <c r="R45" s="2">
        <v>2.8730000000000002</v>
      </c>
      <c r="S45">
        <v>3.37</v>
      </c>
      <c r="T45">
        <v>3.15</v>
      </c>
      <c r="U45">
        <v>-1.2869999999999999</v>
      </c>
      <c r="V45">
        <v>1150.8</v>
      </c>
      <c r="W45">
        <v>2</v>
      </c>
      <c r="X45">
        <v>1.78</v>
      </c>
      <c r="Y45">
        <v>2.6</v>
      </c>
      <c r="Z45" s="7" t="s">
        <v>26</v>
      </c>
      <c r="AA45" s="7" t="s">
        <v>25</v>
      </c>
    </row>
    <row r="46" spans="2:27" x14ac:dyDescent="0.25">
      <c r="B46" t="s">
        <v>98</v>
      </c>
      <c r="C46" s="7" t="s">
        <v>92</v>
      </c>
      <c r="D46" t="s">
        <v>69</v>
      </c>
      <c r="F46" t="s">
        <v>24</v>
      </c>
      <c r="G46" s="6">
        <v>9518</v>
      </c>
      <c r="H46" s="6">
        <v>94601</v>
      </c>
      <c r="I46">
        <v>-34.372799999999998</v>
      </c>
      <c r="J46">
        <v>115.1358</v>
      </c>
      <c r="K46">
        <v>13</v>
      </c>
      <c r="L46">
        <v>10</v>
      </c>
      <c r="M46" s="4">
        <f t="shared" si="0"/>
        <v>1</v>
      </c>
      <c r="N46">
        <v>116</v>
      </c>
      <c r="O46">
        <v>0.2</v>
      </c>
      <c r="P46">
        <v>1996</v>
      </c>
      <c r="Q46" s="1">
        <v>0.82699999999999996</v>
      </c>
      <c r="R46" s="2">
        <v>0.70199999999999996</v>
      </c>
      <c r="S46">
        <v>3.37</v>
      </c>
      <c r="T46">
        <v>2.89</v>
      </c>
      <c r="U46">
        <v>-2.1240000000000001</v>
      </c>
      <c r="V46">
        <v>961.1</v>
      </c>
      <c r="W46">
        <v>12</v>
      </c>
      <c r="X46">
        <v>0.52</v>
      </c>
      <c r="Y46">
        <v>1.0900000000000001</v>
      </c>
      <c r="Z46" s="7" t="s">
        <v>26</v>
      </c>
      <c r="AA46" s="7" t="s">
        <v>25</v>
      </c>
    </row>
    <row r="47" spans="2:27" x14ac:dyDescent="0.25">
      <c r="B47" t="s">
        <v>99</v>
      </c>
      <c r="C47" s="7" t="s">
        <v>92</v>
      </c>
      <c r="D47" t="s">
        <v>32</v>
      </c>
      <c r="F47" t="s">
        <v>24</v>
      </c>
      <c r="G47" s="6">
        <v>40043</v>
      </c>
      <c r="H47" s="6">
        <v>94594</v>
      </c>
      <c r="I47">
        <v>-27.031400000000001</v>
      </c>
      <c r="J47">
        <v>153.46610000000001</v>
      </c>
      <c r="K47">
        <v>99.9</v>
      </c>
      <c r="L47">
        <v>20</v>
      </c>
      <c r="M47" s="4">
        <f t="shared" si="0"/>
        <v>1.3010299956639813</v>
      </c>
      <c r="N47">
        <v>113</v>
      </c>
      <c r="O47">
        <v>0.2</v>
      </c>
      <c r="Q47" s="1">
        <v>0.81899999999999995</v>
      </c>
      <c r="R47" s="2">
        <v>1.133</v>
      </c>
      <c r="S47">
        <v>3.28</v>
      </c>
      <c r="T47">
        <v>3.67</v>
      </c>
      <c r="U47">
        <v>2.105</v>
      </c>
      <c r="V47">
        <v>1308.8</v>
      </c>
      <c r="W47">
        <v>9</v>
      </c>
      <c r="X47">
        <v>1.55</v>
      </c>
      <c r="Y47">
        <v>2.6</v>
      </c>
      <c r="Z47" s="7" t="s">
        <v>26</v>
      </c>
      <c r="AA47" s="7" t="s">
        <v>25</v>
      </c>
    </row>
    <row r="48" spans="2:27" x14ac:dyDescent="0.25">
      <c r="B48" t="s">
        <v>100</v>
      </c>
      <c r="C48" s="7" t="s">
        <v>92</v>
      </c>
      <c r="D48" t="s">
        <v>50</v>
      </c>
      <c r="F48" t="s">
        <v>24</v>
      </c>
      <c r="G48" s="6">
        <v>90015</v>
      </c>
      <c r="H48" s="6">
        <v>94842</v>
      </c>
      <c r="I48">
        <v>-38.855600000000003</v>
      </c>
      <c r="J48">
        <v>143.5128</v>
      </c>
      <c r="K48">
        <v>82</v>
      </c>
      <c r="L48">
        <v>100</v>
      </c>
      <c r="M48" s="4">
        <f t="shared" si="0"/>
        <v>2</v>
      </c>
      <c r="N48">
        <v>123</v>
      </c>
      <c r="O48">
        <v>0.3</v>
      </c>
      <c r="Q48" s="1">
        <v>0.435</v>
      </c>
      <c r="R48" s="2">
        <v>0.82299999999999995</v>
      </c>
      <c r="S48">
        <v>4.66</v>
      </c>
      <c r="T48">
        <v>3.09</v>
      </c>
      <c r="U48">
        <v>0.66849999999999998</v>
      </c>
      <c r="V48">
        <v>902.5</v>
      </c>
      <c r="W48">
        <v>10</v>
      </c>
      <c r="X48">
        <v>1.51</v>
      </c>
      <c r="Y48">
        <v>2.96</v>
      </c>
      <c r="Z48" s="7" t="s">
        <v>26</v>
      </c>
      <c r="AA48" s="7" t="s">
        <v>25</v>
      </c>
    </row>
    <row r="49" spans="2:27" x14ac:dyDescent="0.25">
      <c r="B49" t="s">
        <v>101</v>
      </c>
      <c r="C49" s="7" t="s">
        <v>92</v>
      </c>
      <c r="D49" t="s">
        <v>69</v>
      </c>
      <c r="F49" t="s">
        <v>24</v>
      </c>
      <c r="G49" s="6">
        <v>200850</v>
      </c>
      <c r="H49" s="6">
        <v>96996</v>
      </c>
      <c r="I49">
        <v>-12.190300000000001</v>
      </c>
      <c r="J49">
        <v>96.833299999999994</v>
      </c>
      <c r="K49">
        <v>3</v>
      </c>
      <c r="L49">
        <v>600</v>
      </c>
      <c r="M49" s="4">
        <f t="shared" si="0"/>
        <v>2.7781512503836434</v>
      </c>
      <c r="N49">
        <v>55</v>
      </c>
      <c r="O49">
        <v>0.3</v>
      </c>
      <c r="P49">
        <v>1996</v>
      </c>
      <c r="Q49" s="1">
        <v>0.35599999999999998</v>
      </c>
      <c r="R49" s="2">
        <v>1.962</v>
      </c>
      <c r="S49">
        <v>1.0900000000000001</v>
      </c>
      <c r="T49">
        <v>1.17</v>
      </c>
      <c r="U49">
        <v>-1.0740000000000001</v>
      </c>
      <c r="V49">
        <v>1953.1</v>
      </c>
      <c r="W49">
        <v>3</v>
      </c>
      <c r="X49">
        <v>0.06</v>
      </c>
      <c r="Y49">
        <v>0.09</v>
      </c>
      <c r="Z49" s="7" t="s">
        <v>25</v>
      </c>
      <c r="AA49" s="7" t="s">
        <v>26</v>
      </c>
    </row>
    <row r="50" spans="2:27" x14ac:dyDescent="0.25">
      <c r="B50" t="s">
        <v>102</v>
      </c>
      <c r="C50" s="7" t="s">
        <v>92</v>
      </c>
      <c r="D50" t="s">
        <v>74</v>
      </c>
      <c r="F50" t="s">
        <v>24</v>
      </c>
      <c r="G50" s="6">
        <v>92045</v>
      </c>
      <c r="H50" s="6">
        <v>94983</v>
      </c>
      <c r="I50">
        <v>-40.992800000000003</v>
      </c>
      <c r="J50">
        <v>148.3467</v>
      </c>
      <c r="K50">
        <v>19.7</v>
      </c>
      <c r="L50">
        <v>10</v>
      </c>
      <c r="M50" s="4">
        <f t="shared" si="0"/>
        <v>1</v>
      </c>
      <c r="N50">
        <v>110</v>
      </c>
      <c r="O50">
        <v>0.1</v>
      </c>
      <c r="P50">
        <v>1996</v>
      </c>
      <c r="Q50" s="1">
        <v>1.3939999999999999</v>
      </c>
      <c r="R50" s="2">
        <v>1.127</v>
      </c>
      <c r="S50">
        <v>3.59</v>
      </c>
      <c r="T50">
        <v>3.49</v>
      </c>
      <c r="U50">
        <v>-1.3069999999999999</v>
      </c>
      <c r="V50">
        <v>746.3</v>
      </c>
      <c r="W50">
        <v>10</v>
      </c>
      <c r="X50">
        <v>2.27</v>
      </c>
      <c r="Y50">
        <v>2.87</v>
      </c>
      <c r="Z50" s="7" t="s">
        <v>26</v>
      </c>
      <c r="AA50" s="7" t="s">
        <v>25</v>
      </c>
    </row>
    <row r="51" spans="2:27" x14ac:dyDescent="0.25">
      <c r="B51" t="s">
        <v>75</v>
      </c>
      <c r="C51" s="7" t="s">
        <v>92</v>
      </c>
      <c r="D51" t="s">
        <v>73</v>
      </c>
      <c r="F51" t="s">
        <v>24</v>
      </c>
      <c r="G51" s="6">
        <v>18069</v>
      </c>
      <c r="H51" s="6">
        <v>94656</v>
      </c>
      <c r="I51">
        <v>-33.650100000000002</v>
      </c>
      <c r="J51">
        <v>134.88800000000001</v>
      </c>
      <c r="K51">
        <v>4</v>
      </c>
      <c r="L51">
        <v>350</v>
      </c>
      <c r="M51" s="4">
        <f t="shared" si="0"/>
        <v>2.5440680443502757</v>
      </c>
      <c r="N51">
        <v>61</v>
      </c>
      <c r="O51">
        <v>0.7</v>
      </c>
      <c r="Q51" s="1">
        <v>2.8490000000000002</v>
      </c>
      <c r="R51" s="2">
        <v>1.175</v>
      </c>
      <c r="S51">
        <v>5.45</v>
      </c>
      <c r="T51">
        <v>4.29</v>
      </c>
      <c r="U51">
        <v>-0.30170000000000002</v>
      </c>
      <c r="V51">
        <v>429.1</v>
      </c>
      <c r="W51">
        <v>11</v>
      </c>
      <c r="X51">
        <v>1.51</v>
      </c>
      <c r="Y51">
        <v>1.99</v>
      </c>
      <c r="Z51" s="7" t="s">
        <v>25</v>
      </c>
      <c r="AA51" s="7" t="s">
        <v>25</v>
      </c>
    </row>
    <row r="52" spans="2:27" x14ac:dyDescent="0.25">
      <c r="B52" t="s">
        <v>103</v>
      </c>
      <c r="C52" s="7" t="s">
        <v>92</v>
      </c>
      <c r="D52" t="s">
        <v>69</v>
      </c>
      <c r="F52" t="s">
        <v>24</v>
      </c>
      <c r="G52" s="6">
        <v>6072</v>
      </c>
      <c r="H52" s="6">
        <v>94318</v>
      </c>
      <c r="I52">
        <v>-23.031400000000001</v>
      </c>
      <c r="J52">
        <v>115.0414</v>
      </c>
      <c r="K52">
        <v>111</v>
      </c>
      <c r="L52">
        <v>100</v>
      </c>
      <c r="M52" s="4">
        <f t="shared" si="0"/>
        <v>2</v>
      </c>
      <c r="N52">
        <v>51</v>
      </c>
      <c r="O52">
        <v>125</v>
      </c>
      <c r="P52">
        <v>1996</v>
      </c>
      <c r="Q52" s="1">
        <v>2.8010000000000002</v>
      </c>
      <c r="R52" s="2">
        <v>2.1760000000000002</v>
      </c>
      <c r="S52">
        <v>6.42</v>
      </c>
      <c r="T52">
        <v>5.59</v>
      </c>
      <c r="U52">
        <v>0.53710000000000002</v>
      </c>
      <c r="V52">
        <v>281.3</v>
      </c>
      <c r="W52">
        <v>6</v>
      </c>
      <c r="X52">
        <v>7.52</v>
      </c>
      <c r="Y52">
        <v>8.16</v>
      </c>
      <c r="Z52" s="7" t="s">
        <v>25</v>
      </c>
      <c r="AA52" s="7" t="s">
        <v>25</v>
      </c>
    </row>
    <row r="53" spans="2:27" x14ac:dyDescent="0.25">
      <c r="B53" t="s">
        <v>76</v>
      </c>
      <c r="C53" s="7" t="s">
        <v>92</v>
      </c>
      <c r="D53" t="s">
        <v>69</v>
      </c>
      <c r="F53" t="s">
        <v>24</v>
      </c>
      <c r="G53" s="6">
        <v>11003</v>
      </c>
      <c r="H53" s="6">
        <v>94647</v>
      </c>
      <c r="I53">
        <v>-31.6797</v>
      </c>
      <c r="J53">
        <v>128.8792</v>
      </c>
      <c r="K53">
        <v>93.1</v>
      </c>
      <c r="L53">
        <v>150</v>
      </c>
      <c r="M53" s="4">
        <f t="shared" si="0"/>
        <v>2.1760912590556813</v>
      </c>
      <c r="N53">
        <v>94</v>
      </c>
      <c r="O53">
        <v>4.5</v>
      </c>
      <c r="P53">
        <v>1996</v>
      </c>
      <c r="Q53" s="1">
        <v>1.7410000000000001</v>
      </c>
      <c r="R53" s="2">
        <v>0.2</v>
      </c>
      <c r="S53">
        <v>5.78</v>
      </c>
      <c r="T53">
        <v>4.6100000000000003</v>
      </c>
      <c r="U53">
        <v>1.0669999999999999</v>
      </c>
      <c r="V53">
        <v>269.2</v>
      </c>
      <c r="W53">
        <v>7</v>
      </c>
      <c r="X53">
        <v>10.39</v>
      </c>
      <c r="Y53">
        <v>10.48</v>
      </c>
      <c r="Z53" s="7" t="s">
        <v>25</v>
      </c>
      <c r="AA53" s="7" t="s">
        <v>25</v>
      </c>
    </row>
    <row r="54" spans="2:27" x14ac:dyDescent="0.25">
      <c r="B54" t="s">
        <v>104</v>
      </c>
      <c r="C54" s="7" t="s">
        <v>92</v>
      </c>
      <c r="D54" t="s">
        <v>74</v>
      </c>
      <c r="F54" t="s">
        <v>24</v>
      </c>
      <c r="G54" s="6">
        <v>99005</v>
      </c>
      <c r="H54" s="6">
        <v>94980</v>
      </c>
      <c r="I54">
        <v>-40.092799999999997</v>
      </c>
      <c r="J54">
        <v>148.0008</v>
      </c>
      <c r="K54">
        <v>9</v>
      </c>
      <c r="L54">
        <v>20</v>
      </c>
      <c r="M54" s="4">
        <f t="shared" si="0"/>
        <v>1.3010299956639813</v>
      </c>
      <c r="N54">
        <v>61</v>
      </c>
      <c r="O54">
        <v>1</v>
      </c>
      <c r="P54">
        <v>1996</v>
      </c>
      <c r="Q54" s="1">
        <v>1.698</v>
      </c>
      <c r="R54" s="2">
        <v>1.651</v>
      </c>
      <c r="S54">
        <v>4.3499999999999996</v>
      </c>
      <c r="T54">
        <v>4.3899999999999997</v>
      </c>
      <c r="U54">
        <v>-2.2410000000000001</v>
      </c>
      <c r="V54">
        <v>725.1</v>
      </c>
      <c r="W54">
        <v>10</v>
      </c>
      <c r="X54">
        <v>2.29</v>
      </c>
      <c r="Y54">
        <v>3.35</v>
      </c>
      <c r="Z54" s="7" t="s">
        <v>25</v>
      </c>
      <c r="AA54" s="7" t="s">
        <v>25</v>
      </c>
    </row>
    <row r="55" spans="2:27" x14ac:dyDescent="0.25">
      <c r="B55" t="s">
        <v>105</v>
      </c>
      <c r="C55" s="7" t="s">
        <v>92</v>
      </c>
      <c r="D55" t="s">
        <v>50</v>
      </c>
      <c r="F55" t="s">
        <v>24</v>
      </c>
      <c r="G55" s="6">
        <v>84016</v>
      </c>
      <c r="H55" s="6">
        <v>94933</v>
      </c>
      <c r="I55">
        <v>-37.567900000000002</v>
      </c>
      <c r="J55">
        <v>149.91579999999999</v>
      </c>
      <c r="K55">
        <v>15.2</v>
      </c>
      <c r="L55">
        <v>10</v>
      </c>
      <c r="M55" s="4">
        <f t="shared" si="0"/>
        <v>1</v>
      </c>
      <c r="N55">
        <v>113</v>
      </c>
      <c r="O55">
        <v>0.2</v>
      </c>
      <c r="P55">
        <v>1996</v>
      </c>
      <c r="Q55" s="1">
        <v>1.419</v>
      </c>
      <c r="R55" s="2">
        <v>0.374</v>
      </c>
      <c r="S55">
        <v>3.48</v>
      </c>
      <c r="T55">
        <v>3.49</v>
      </c>
      <c r="U55">
        <v>-0.97789999999999999</v>
      </c>
      <c r="V55">
        <v>923.2</v>
      </c>
      <c r="W55">
        <v>10</v>
      </c>
      <c r="X55">
        <v>1.29</v>
      </c>
      <c r="Y55">
        <v>2.2599999999999998</v>
      </c>
      <c r="Z55" s="7" t="s">
        <v>26</v>
      </c>
      <c r="AA55" s="7" t="s">
        <v>26</v>
      </c>
    </row>
    <row r="56" spans="2:27" x14ac:dyDescent="0.25">
      <c r="B56" t="s">
        <v>106</v>
      </c>
      <c r="C56" s="7" t="s">
        <v>92</v>
      </c>
      <c r="D56" t="s">
        <v>30</v>
      </c>
      <c r="F56" t="s">
        <v>24</v>
      </c>
      <c r="G56" s="6">
        <v>72023</v>
      </c>
      <c r="H56" s="6">
        <v>94901</v>
      </c>
      <c r="I56">
        <v>-36.103999999999999</v>
      </c>
      <c r="J56">
        <v>147.03290000000001</v>
      </c>
      <c r="K56">
        <v>184</v>
      </c>
      <c r="L56">
        <v>200</v>
      </c>
      <c r="M56" s="4">
        <f t="shared" si="0"/>
        <v>2.3010299956639813</v>
      </c>
      <c r="N56">
        <v>58</v>
      </c>
      <c r="O56">
        <v>215</v>
      </c>
      <c r="Q56" s="1">
        <v>2.9529999999999998</v>
      </c>
      <c r="R56" s="2">
        <v>2.2490000000000001</v>
      </c>
      <c r="S56">
        <v>7.57</v>
      </c>
      <c r="T56">
        <v>5.67</v>
      </c>
      <c r="U56">
        <v>0.30099999999999999</v>
      </c>
      <c r="V56">
        <v>694</v>
      </c>
      <c r="W56">
        <v>9</v>
      </c>
      <c r="X56">
        <v>1.53</v>
      </c>
      <c r="Y56">
        <v>0.43</v>
      </c>
      <c r="Z56" s="7" t="s">
        <v>25</v>
      </c>
      <c r="AA56" s="7" t="s">
        <v>25</v>
      </c>
    </row>
    <row r="57" spans="2:27" x14ac:dyDescent="0.25">
      <c r="B57" t="s">
        <v>107</v>
      </c>
      <c r="C57" s="7" t="s">
        <v>92</v>
      </c>
      <c r="D57" t="s">
        <v>30</v>
      </c>
      <c r="F57" t="s">
        <v>24</v>
      </c>
      <c r="G57" s="6">
        <v>61086</v>
      </c>
      <c r="H57" s="6">
        <v>94739</v>
      </c>
      <c r="I57">
        <v>-32.497199999999999</v>
      </c>
      <c r="J57">
        <v>150.9093</v>
      </c>
      <c r="K57">
        <v>90</v>
      </c>
      <c r="L57">
        <v>50</v>
      </c>
      <c r="M57" s="4">
        <f t="shared" si="0"/>
        <v>1.6989700043360187</v>
      </c>
      <c r="N57">
        <v>55</v>
      </c>
      <c r="O57">
        <v>93</v>
      </c>
      <c r="Q57" s="1">
        <v>3.0830000000000002</v>
      </c>
      <c r="R57" s="2">
        <v>1.028</v>
      </c>
      <c r="S57">
        <v>6.21</v>
      </c>
      <c r="T57">
        <v>5.91</v>
      </c>
      <c r="U57">
        <v>0.4113</v>
      </c>
      <c r="V57">
        <v>651</v>
      </c>
      <c r="W57">
        <v>9</v>
      </c>
      <c r="X57">
        <v>3.55</v>
      </c>
      <c r="Y57">
        <v>3.56</v>
      </c>
      <c r="Z57" s="7" t="s">
        <v>25</v>
      </c>
      <c r="AA57" s="7" t="s">
        <v>25</v>
      </c>
    </row>
    <row r="58" spans="2:27" x14ac:dyDescent="0.25">
      <c r="B58" t="s">
        <v>77</v>
      </c>
      <c r="C58" s="7" t="s">
        <v>92</v>
      </c>
      <c r="D58" t="s">
        <v>73</v>
      </c>
      <c r="F58" t="s">
        <v>24</v>
      </c>
      <c r="G58" s="6">
        <v>18044</v>
      </c>
      <c r="H58" s="6">
        <v>94657</v>
      </c>
      <c r="I58">
        <v>-33.133200000000002</v>
      </c>
      <c r="J58">
        <v>135.55520000000001</v>
      </c>
      <c r="K58">
        <v>57</v>
      </c>
      <c r="L58">
        <v>10</v>
      </c>
      <c r="M58" s="4">
        <f t="shared" si="0"/>
        <v>1</v>
      </c>
      <c r="N58">
        <v>93</v>
      </c>
      <c r="O58">
        <v>73</v>
      </c>
      <c r="Q58" s="1">
        <v>0.91100000000000003</v>
      </c>
      <c r="R58" s="2">
        <v>0.95499999999999996</v>
      </c>
      <c r="S58">
        <v>7.41</v>
      </c>
      <c r="T58">
        <v>5.38</v>
      </c>
      <c r="U58">
        <v>-0.69579999999999997</v>
      </c>
      <c r="V58">
        <v>311.2</v>
      </c>
      <c r="W58">
        <v>11</v>
      </c>
      <c r="X58">
        <v>0.67</v>
      </c>
      <c r="Y58">
        <v>0.82</v>
      </c>
      <c r="Z58" s="7" t="s">
        <v>25</v>
      </c>
      <c r="AA58" s="7" t="s">
        <v>25</v>
      </c>
    </row>
    <row r="59" spans="2:27" x14ac:dyDescent="0.25">
      <c r="B59" t="s">
        <v>108</v>
      </c>
      <c r="C59" s="7" t="s">
        <v>92</v>
      </c>
      <c r="D59" t="s">
        <v>32</v>
      </c>
      <c r="F59" t="s">
        <v>24</v>
      </c>
      <c r="G59" s="6">
        <v>39059</v>
      </c>
      <c r="H59" s="6">
        <v>94388</v>
      </c>
      <c r="I59">
        <v>-24.111899999999999</v>
      </c>
      <c r="J59">
        <v>152.7158</v>
      </c>
      <c r="K59">
        <v>3.6</v>
      </c>
      <c r="L59">
        <v>100</v>
      </c>
      <c r="M59" s="4">
        <f t="shared" si="0"/>
        <v>2</v>
      </c>
      <c r="N59">
        <v>66</v>
      </c>
      <c r="O59">
        <v>0.1</v>
      </c>
      <c r="P59">
        <v>1996</v>
      </c>
      <c r="Q59" s="1">
        <v>2.1230000000000002</v>
      </c>
      <c r="R59" s="2">
        <v>0.873</v>
      </c>
      <c r="S59">
        <v>3.24</v>
      </c>
      <c r="T59">
        <v>3.17</v>
      </c>
      <c r="U59">
        <v>-4.0890000000000004</v>
      </c>
      <c r="V59">
        <v>1100.7</v>
      </c>
      <c r="W59">
        <v>9</v>
      </c>
      <c r="X59">
        <v>3.44</v>
      </c>
      <c r="Y59">
        <v>4.4400000000000004</v>
      </c>
      <c r="Z59" s="7" t="s">
        <v>25</v>
      </c>
      <c r="AA59" s="7" t="s">
        <v>26</v>
      </c>
    </row>
    <row r="60" spans="2:27" x14ac:dyDescent="0.25">
      <c r="B60" t="s">
        <v>78</v>
      </c>
      <c r="C60" s="7" t="s">
        <v>92</v>
      </c>
      <c r="D60" t="s">
        <v>72</v>
      </c>
      <c r="F60" t="s">
        <v>24</v>
      </c>
      <c r="G60" s="6">
        <v>14612</v>
      </c>
      <c r="H60" s="6">
        <v>94237</v>
      </c>
      <c r="I60">
        <v>-15.5748</v>
      </c>
      <c r="J60">
        <v>133.21379999999999</v>
      </c>
      <c r="K60">
        <v>180</v>
      </c>
      <c r="L60">
        <v>100</v>
      </c>
      <c r="M60" s="4">
        <f t="shared" si="0"/>
        <v>2</v>
      </c>
      <c r="N60">
        <v>58</v>
      </c>
      <c r="O60">
        <v>250</v>
      </c>
      <c r="Q60" s="1">
        <v>0.26500000000000001</v>
      </c>
      <c r="R60" s="2">
        <v>0.153</v>
      </c>
      <c r="S60">
        <v>3.69</v>
      </c>
      <c r="T60">
        <v>5.33</v>
      </c>
      <c r="U60">
        <v>3.79</v>
      </c>
      <c r="V60">
        <v>841.1</v>
      </c>
      <c r="W60">
        <v>4</v>
      </c>
      <c r="X60">
        <v>3.46</v>
      </c>
      <c r="Y60">
        <v>4.87</v>
      </c>
      <c r="Z60" s="7" t="s">
        <v>25</v>
      </c>
      <c r="AA60" s="7" t="s">
        <v>25</v>
      </c>
    </row>
    <row r="61" spans="2:27" x14ac:dyDescent="0.25">
      <c r="B61" t="s">
        <v>93</v>
      </c>
      <c r="C61" s="7" t="s">
        <v>92</v>
      </c>
      <c r="D61" t="s">
        <v>69</v>
      </c>
      <c r="F61" t="s">
        <v>24</v>
      </c>
      <c r="G61">
        <v>5007</v>
      </c>
      <c r="H61">
        <v>94302</v>
      </c>
      <c r="I61">
        <v>-22.240600000000001</v>
      </c>
      <c r="J61">
        <v>114.0967</v>
      </c>
      <c r="K61">
        <v>5</v>
      </c>
      <c r="L61">
        <v>300</v>
      </c>
      <c r="M61" s="4">
        <f t="shared" si="0"/>
        <v>2.4771212547196626</v>
      </c>
      <c r="N61">
        <v>48</v>
      </c>
      <c r="O61">
        <v>1.6</v>
      </c>
      <c r="P61">
        <v>1996</v>
      </c>
      <c r="Q61" s="1">
        <v>3.0289999999999999</v>
      </c>
      <c r="R61" s="2">
        <v>1.0389999999999999</v>
      </c>
      <c r="S61">
        <v>5.72</v>
      </c>
      <c r="T61">
        <v>5.04</v>
      </c>
      <c r="U61">
        <v>0.29110000000000003</v>
      </c>
      <c r="V61">
        <v>242</v>
      </c>
      <c r="W61">
        <v>6</v>
      </c>
      <c r="X61">
        <v>0.45</v>
      </c>
      <c r="Y61">
        <v>0.43</v>
      </c>
      <c r="Z61" s="7" t="s">
        <v>25</v>
      </c>
      <c r="AA61" s="7" t="s">
        <v>26</v>
      </c>
    </row>
    <row r="62" spans="2:27" x14ac:dyDescent="0.25">
      <c r="B62" t="s">
        <v>109</v>
      </c>
      <c r="C62" s="7" t="s">
        <v>92</v>
      </c>
      <c r="D62" t="s">
        <v>32</v>
      </c>
      <c r="F62" t="s">
        <v>24</v>
      </c>
      <c r="G62" s="6">
        <v>28008</v>
      </c>
      <c r="H62" s="6">
        <v>94186</v>
      </c>
      <c r="I62">
        <v>-12.785</v>
      </c>
      <c r="J62">
        <v>143.30500000000001</v>
      </c>
      <c r="K62">
        <v>17.399999999999999</v>
      </c>
      <c r="L62">
        <v>20</v>
      </c>
      <c r="M62" s="4">
        <f t="shared" si="0"/>
        <v>1.3010299956639813</v>
      </c>
      <c r="N62">
        <v>48</v>
      </c>
      <c r="O62">
        <v>6</v>
      </c>
      <c r="P62">
        <v>1996</v>
      </c>
      <c r="Q62" s="1">
        <v>1.673</v>
      </c>
      <c r="R62" s="2">
        <v>2.61</v>
      </c>
      <c r="S62">
        <v>2.2400000000000002</v>
      </c>
      <c r="T62">
        <v>2.79</v>
      </c>
      <c r="U62">
        <v>-3.3740000000000001</v>
      </c>
      <c r="V62">
        <v>2066.6</v>
      </c>
      <c r="W62">
        <v>2</v>
      </c>
      <c r="X62">
        <v>4.26</v>
      </c>
      <c r="Y62">
        <v>5.03</v>
      </c>
      <c r="Z62" s="7" t="s">
        <v>25</v>
      </c>
      <c r="AA62" s="7" t="s">
        <v>26</v>
      </c>
    </row>
    <row r="63" spans="2:27" x14ac:dyDescent="0.25">
      <c r="B63" t="s">
        <v>110</v>
      </c>
      <c r="C63" s="7" t="s">
        <v>92</v>
      </c>
      <c r="D63" t="s">
        <v>32</v>
      </c>
      <c r="F63" t="s">
        <v>24</v>
      </c>
      <c r="G63" s="6">
        <v>31037</v>
      </c>
      <c r="H63" s="6">
        <v>94285</v>
      </c>
      <c r="I63">
        <v>-16.3842</v>
      </c>
      <c r="J63">
        <v>145.5592</v>
      </c>
      <c r="K63">
        <v>2.9</v>
      </c>
      <c r="L63">
        <v>15</v>
      </c>
      <c r="M63" s="4">
        <f t="shared" si="0"/>
        <v>1.1760912590556813</v>
      </c>
      <c r="N63">
        <v>56</v>
      </c>
      <c r="O63">
        <v>14</v>
      </c>
      <c r="P63">
        <v>1996</v>
      </c>
      <c r="Q63" s="1">
        <v>0.92</v>
      </c>
      <c r="R63" s="2">
        <v>1.022</v>
      </c>
      <c r="S63">
        <v>2.98</v>
      </c>
      <c r="T63">
        <v>2.17</v>
      </c>
      <c r="U63">
        <v>2.2400000000000002</v>
      </c>
      <c r="V63">
        <v>2154.1999999999998</v>
      </c>
      <c r="W63">
        <v>1</v>
      </c>
      <c r="X63">
        <v>2.11</v>
      </c>
      <c r="Y63">
        <v>3.27</v>
      </c>
      <c r="Z63" s="7" t="s">
        <v>26</v>
      </c>
      <c r="AA63" s="7" t="s">
        <v>25</v>
      </c>
    </row>
    <row r="64" spans="2:27" x14ac:dyDescent="0.25">
      <c r="B64" t="s">
        <v>111</v>
      </c>
      <c r="C64" s="7" t="s">
        <v>92</v>
      </c>
      <c r="D64" t="s">
        <v>74</v>
      </c>
      <c r="F64" t="s">
        <v>24</v>
      </c>
      <c r="G64" s="6">
        <v>94041</v>
      </c>
      <c r="H64" s="6">
        <v>94962</v>
      </c>
      <c r="I64">
        <v>-43.657800000000002</v>
      </c>
      <c r="J64">
        <v>146.27109999999999</v>
      </c>
      <c r="K64">
        <v>146.5</v>
      </c>
      <c r="L64">
        <v>10</v>
      </c>
      <c r="M64" s="4">
        <f t="shared" si="0"/>
        <v>1</v>
      </c>
      <c r="N64">
        <v>66</v>
      </c>
      <c r="O64">
        <v>13</v>
      </c>
      <c r="P64">
        <v>1996</v>
      </c>
      <c r="Q64" s="1">
        <v>0.02</v>
      </c>
      <c r="R64" s="2">
        <v>1.4330000000000001</v>
      </c>
      <c r="S64">
        <v>3.79</v>
      </c>
      <c r="T64">
        <v>2.68</v>
      </c>
      <c r="U64">
        <v>-1.7509999999999999</v>
      </c>
      <c r="V64">
        <v>1257.0999999999999</v>
      </c>
      <c r="W64">
        <v>10</v>
      </c>
      <c r="X64">
        <v>0.78</v>
      </c>
      <c r="Y64">
        <v>3.42</v>
      </c>
      <c r="Z64" s="7" t="s">
        <v>26</v>
      </c>
      <c r="AA64" s="7" t="s">
        <v>25</v>
      </c>
    </row>
    <row r="65" spans="2:27" x14ac:dyDescent="0.25">
      <c r="B65" t="s">
        <v>112</v>
      </c>
      <c r="C65" s="7" t="s">
        <v>92</v>
      </c>
      <c r="D65" t="s">
        <v>79</v>
      </c>
      <c r="F65" t="s">
        <v>24</v>
      </c>
      <c r="G65" s="6">
        <v>30004</v>
      </c>
      <c r="H65" s="6">
        <v>94998</v>
      </c>
      <c r="I65">
        <v>-54.499400000000001</v>
      </c>
      <c r="J65">
        <v>158.93690000000001</v>
      </c>
      <c r="K65">
        <v>6</v>
      </c>
      <c r="L65">
        <v>150</v>
      </c>
      <c r="M65" s="4">
        <f t="shared" si="0"/>
        <v>2.1760912590556813</v>
      </c>
      <c r="N65">
        <v>75</v>
      </c>
      <c r="O65">
        <v>0.2</v>
      </c>
      <c r="Q65" s="1">
        <v>1.0620000000000001</v>
      </c>
      <c r="R65" s="2">
        <v>0.94499999999999995</v>
      </c>
      <c r="S65">
        <v>1.99</v>
      </c>
      <c r="T65">
        <v>2.5299999999999998</v>
      </c>
      <c r="U65">
        <v>3.7549999999999999</v>
      </c>
      <c r="V65">
        <v>998.4</v>
      </c>
      <c r="W65">
        <v>16</v>
      </c>
      <c r="X65">
        <v>1.41</v>
      </c>
      <c r="Y65">
        <v>1.49</v>
      </c>
      <c r="Z65" s="7" t="s">
        <v>25</v>
      </c>
      <c r="AA65" s="7" t="s">
        <v>25</v>
      </c>
    </row>
    <row r="66" spans="2:27" x14ac:dyDescent="0.25">
      <c r="B66" t="s">
        <v>80</v>
      </c>
      <c r="C66" s="7" t="s">
        <v>92</v>
      </c>
      <c r="D66" t="s">
        <v>69</v>
      </c>
      <c r="F66" t="s">
        <v>24</v>
      </c>
      <c r="G66" s="6">
        <v>4019</v>
      </c>
      <c r="H66" s="6">
        <v>94200</v>
      </c>
      <c r="I66">
        <v>-19.741900000000001</v>
      </c>
      <c r="J66">
        <v>120.8436</v>
      </c>
      <c r="K66">
        <v>7.5</v>
      </c>
      <c r="L66">
        <v>20</v>
      </c>
      <c r="M66" s="4">
        <f t="shared" si="0"/>
        <v>1.3010299956639813</v>
      </c>
      <c r="N66">
        <v>61</v>
      </c>
      <c r="O66">
        <v>6.3</v>
      </c>
      <c r="P66">
        <v>1996</v>
      </c>
      <c r="Q66" s="1">
        <v>2.0510000000000002</v>
      </c>
      <c r="R66" s="2">
        <v>1.8720000000000001</v>
      </c>
      <c r="S66">
        <v>4.3499999999999996</v>
      </c>
      <c r="T66">
        <v>5.49</v>
      </c>
      <c r="U66">
        <v>2.4660000000000002</v>
      </c>
      <c r="V66">
        <v>335</v>
      </c>
      <c r="W66">
        <v>6</v>
      </c>
      <c r="X66">
        <v>11.49</v>
      </c>
      <c r="Y66">
        <v>13.53</v>
      </c>
      <c r="Z66" s="7" t="s">
        <v>25</v>
      </c>
      <c r="AA66" s="7" t="s">
        <v>25</v>
      </c>
    </row>
    <row r="67" spans="2:27" x14ac:dyDescent="0.25">
      <c r="B67" t="s">
        <v>81</v>
      </c>
      <c r="C67" s="7" t="s">
        <v>92</v>
      </c>
      <c r="D67" t="s">
        <v>50</v>
      </c>
      <c r="F67" t="s">
        <v>24</v>
      </c>
      <c r="G67" s="6">
        <v>88109</v>
      </c>
      <c r="H67" s="6">
        <v>94874</v>
      </c>
      <c r="I67">
        <v>-36.89</v>
      </c>
      <c r="J67">
        <v>145.18279999999999</v>
      </c>
      <c r="K67">
        <v>140.80000000000001</v>
      </c>
      <c r="L67">
        <v>500</v>
      </c>
      <c r="M67" s="4">
        <f t="shared" ref="M67:M83" si="1">LOG(L67)</f>
        <v>2.6989700043360187</v>
      </c>
      <c r="N67">
        <v>64</v>
      </c>
      <c r="O67">
        <v>163</v>
      </c>
      <c r="P67">
        <v>1996</v>
      </c>
      <c r="Q67" s="1">
        <v>2.4329999999999998</v>
      </c>
      <c r="R67" s="2">
        <v>0.66500000000000004</v>
      </c>
      <c r="S67">
        <v>7.28</v>
      </c>
      <c r="T67">
        <v>5.33</v>
      </c>
      <c r="U67">
        <v>-0.2737</v>
      </c>
      <c r="V67">
        <v>583.9</v>
      </c>
      <c r="W67">
        <v>10</v>
      </c>
      <c r="X67">
        <v>6.67</v>
      </c>
      <c r="Y67">
        <v>7.77</v>
      </c>
      <c r="Z67" s="7" t="s">
        <v>25</v>
      </c>
      <c r="AA67" s="7" t="s">
        <v>26</v>
      </c>
    </row>
    <row r="68" spans="2:27" x14ac:dyDescent="0.25">
      <c r="B68" t="s">
        <v>82</v>
      </c>
      <c r="C68" s="7" t="s">
        <v>92</v>
      </c>
      <c r="D68" t="s">
        <v>69</v>
      </c>
      <c r="F68" t="s">
        <v>24</v>
      </c>
      <c r="G68" s="6">
        <v>5008</v>
      </c>
      <c r="H68" s="6">
        <v>94306</v>
      </c>
      <c r="I68">
        <v>-21.1906</v>
      </c>
      <c r="J68">
        <v>115.97969999999999</v>
      </c>
      <c r="K68">
        <v>11</v>
      </c>
      <c r="L68">
        <v>30</v>
      </c>
      <c r="M68" s="4">
        <f t="shared" si="1"/>
        <v>1.4771212547196624</v>
      </c>
      <c r="N68">
        <v>66</v>
      </c>
      <c r="O68">
        <v>12</v>
      </c>
      <c r="P68">
        <v>1996</v>
      </c>
      <c r="Q68" s="1">
        <v>0.67300000000000004</v>
      </c>
      <c r="R68" s="2">
        <v>3.0390000000000001</v>
      </c>
      <c r="S68">
        <v>5.01</v>
      </c>
      <c r="T68">
        <v>5.47</v>
      </c>
      <c r="U68">
        <v>-0.2661</v>
      </c>
      <c r="V68">
        <v>237.7</v>
      </c>
      <c r="W68">
        <v>6</v>
      </c>
      <c r="X68">
        <v>2.2400000000000002</v>
      </c>
      <c r="Y68">
        <v>3.12</v>
      </c>
      <c r="Z68" s="7" t="s">
        <v>25</v>
      </c>
      <c r="AA68" s="7" t="s">
        <v>25</v>
      </c>
    </row>
    <row r="69" spans="2:27" x14ac:dyDescent="0.25">
      <c r="B69" t="s">
        <v>83</v>
      </c>
      <c r="C69" s="7" t="s">
        <v>92</v>
      </c>
      <c r="D69" t="s">
        <v>74</v>
      </c>
      <c r="F69" t="s">
        <v>24</v>
      </c>
      <c r="G69" s="6">
        <v>91223</v>
      </c>
      <c r="H69" s="6">
        <v>94950</v>
      </c>
      <c r="I69">
        <v>-40.910600000000002</v>
      </c>
      <c r="J69">
        <v>144.70750000000001</v>
      </c>
      <c r="K69">
        <v>107.3</v>
      </c>
      <c r="L69">
        <v>300</v>
      </c>
      <c r="M69" s="4">
        <f t="shared" si="1"/>
        <v>2.4771212547196626</v>
      </c>
      <c r="N69">
        <v>52</v>
      </c>
      <c r="O69">
        <v>18</v>
      </c>
      <c r="Q69" s="1">
        <v>1.7869999999999999</v>
      </c>
      <c r="R69" s="2">
        <v>1.5229999999999999</v>
      </c>
      <c r="S69">
        <v>3.72</v>
      </c>
      <c r="T69">
        <v>3.07</v>
      </c>
      <c r="U69">
        <v>-1.1399999999999999</v>
      </c>
      <c r="V69">
        <v>1071.8</v>
      </c>
      <c r="W69">
        <v>10</v>
      </c>
      <c r="X69">
        <v>1.22</v>
      </c>
      <c r="Y69">
        <v>1.56</v>
      </c>
      <c r="Z69" s="7" t="s">
        <v>25</v>
      </c>
      <c r="AA69" s="7" t="s">
        <v>25</v>
      </c>
    </row>
    <row r="70" spans="2:27" x14ac:dyDescent="0.25">
      <c r="B70" t="s">
        <v>84</v>
      </c>
      <c r="C70" s="7" t="s">
        <v>92</v>
      </c>
      <c r="D70" t="s">
        <v>73</v>
      </c>
      <c r="F70" t="s">
        <v>24</v>
      </c>
      <c r="G70" s="6">
        <v>17031</v>
      </c>
      <c r="H70" s="6">
        <v>94480</v>
      </c>
      <c r="I70">
        <v>-29.648099999999999</v>
      </c>
      <c r="J70">
        <v>138.06370000000001</v>
      </c>
      <c r="K70">
        <v>50</v>
      </c>
      <c r="L70">
        <v>500</v>
      </c>
      <c r="M70" s="4">
        <f t="shared" si="1"/>
        <v>2.6989700043360187</v>
      </c>
      <c r="N70">
        <v>76</v>
      </c>
      <c r="O70">
        <v>486</v>
      </c>
      <c r="P70">
        <v>2006</v>
      </c>
      <c r="Q70" s="1">
        <v>3.137</v>
      </c>
      <c r="R70" s="2">
        <v>2.8220000000000001</v>
      </c>
      <c r="S70">
        <v>7.87</v>
      </c>
      <c r="T70">
        <v>4.3099999999999996</v>
      </c>
      <c r="U70">
        <v>0.20030000000000001</v>
      </c>
      <c r="V70">
        <v>164.2</v>
      </c>
      <c r="W70">
        <v>6</v>
      </c>
      <c r="X70">
        <v>1.48</v>
      </c>
      <c r="Y70">
        <v>1.85</v>
      </c>
      <c r="Z70" s="7" t="s">
        <v>25</v>
      </c>
      <c r="AA70" s="7" t="s">
        <v>26</v>
      </c>
    </row>
    <row r="71" spans="2:27" x14ac:dyDescent="0.25">
      <c r="B71" t="s">
        <v>113</v>
      </c>
      <c r="C71" s="7" t="s">
        <v>92</v>
      </c>
      <c r="D71" t="s">
        <v>73</v>
      </c>
      <c r="F71" t="s">
        <v>24</v>
      </c>
      <c r="G71" s="6">
        <v>69017</v>
      </c>
      <c r="H71" s="6">
        <v>94939</v>
      </c>
      <c r="I71">
        <v>-36.251899999999999</v>
      </c>
      <c r="J71">
        <v>150.22749999999999</v>
      </c>
      <c r="K71">
        <v>52</v>
      </c>
      <c r="L71">
        <v>10</v>
      </c>
      <c r="M71" s="4">
        <f t="shared" si="1"/>
        <v>1</v>
      </c>
      <c r="N71">
        <v>55</v>
      </c>
      <c r="O71">
        <v>7.2</v>
      </c>
      <c r="P71">
        <v>1996</v>
      </c>
      <c r="Q71" s="1">
        <v>1.3129999999999999</v>
      </c>
      <c r="R71" s="2">
        <v>2.5009999999999999</v>
      </c>
      <c r="S71">
        <v>3.51</v>
      </c>
      <c r="T71">
        <v>3.31</v>
      </c>
      <c r="U71">
        <v>-4.6790000000000003</v>
      </c>
      <c r="V71">
        <v>837.5</v>
      </c>
      <c r="W71">
        <v>10</v>
      </c>
      <c r="X71">
        <v>0.84</v>
      </c>
      <c r="Y71">
        <v>0.94</v>
      </c>
      <c r="Z71" s="7" t="s">
        <v>26</v>
      </c>
      <c r="AA71" s="7" t="s">
        <v>25</v>
      </c>
    </row>
    <row r="72" spans="2:27" x14ac:dyDescent="0.25">
      <c r="B72" t="s">
        <v>114</v>
      </c>
      <c r="C72" s="7" t="s">
        <v>92</v>
      </c>
      <c r="D72" t="s">
        <v>30</v>
      </c>
      <c r="F72" t="s">
        <v>24</v>
      </c>
      <c r="G72" s="6">
        <v>18115</v>
      </c>
      <c r="H72" s="6">
        <v>94804</v>
      </c>
      <c r="I72">
        <v>-35.336500000000001</v>
      </c>
      <c r="J72">
        <v>136.1174</v>
      </c>
      <c r="K72">
        <v>32</v>
      </c>
      <c r="L72">
        <v>10</v>
      </c>
      <c r="M72" s="4">
        <f t="shared" si="1"/>
        <v>1</v>
      </c>
      <c r="N72">
        <v>61</v>
      </c>
      <c r="O72">
        <v>0.2</v>
      </c>
      <c r="P72">
        <v>1996</v>
      </c>
      <c r="Q72" s="1">
        <v>1.5980000000000001</v>
      </c>
      <c r="R72" s="2">
        <v>1.6759999999999999</v>
      </c>
      <c r="S72">
        <v>3.34</v>
      </c>
      <c r="T72">
        <v>2.54</v>
      </c>
      <c r="U72">
        <v>0.10100000000000001</v>
      </c>
      <c r="V72">
        <v>413.1</v>
      </c>
      <c r="W72">
        <v>12</v>
      </c>
      <c r="X72">
        <v>3.23</v>
      </c>
      <c r="Y72">
        <v>5.19</v>
      </c>
      <c r="Z72" s="7" t="s">
        <v>25</v>
      </c>
      <c r="AA72" s="7" t="s">
        <v>25</v>
      </c>
    </row>
    <row r="73" spans="2:27" x14ac:dyDescent="0.25">
      <c r="B73" t="s">
        <v>115</v>
      </c>
      <c r="C73" s="7" t="s">
        <v>92</v>
      </c>
      <c r="D73" t="s">
        <v>72</v>
      </c>
      <c r="F73" t="s">
        <v>24</v>
      </c>
      <c r="G73" s="6">
        <v>14042</v>
      </c>
      <c r="H73" s="6">
        <v>94138</v>
      </c>
      <c r="I73">
        <v>-12.3263</v>
      </c>
      <c r="J73">
        <v>133.0581</v>
      </c>
      <c r="K73">
        <v>6.7</v>
      </c>
      <c r="L73">
        <v>900</v>
      </c>
      <c r="M73" s="4">
        <f t="shared" si="1"/>
        <v>2.9542425094393248</v>
      </c>
      <c r="N73">
        <v>50</v>
      </c>
      <c r="O73">
        <v>60</v>
      </c>
      <c r="Q73" s="1">
        <v>0.35</v>
      </c>
      <c r="R73" s="2">
        <v>1.72</v>
      </c>
      <c r="S73">
        <v>2.52</v>
      </c>
      <c r="T73">
        <v>3.16</v>
      </c>
      <c r="U73">
        <v>3.7730000000000001</v>
      </c>
      <c r="V73">
        <v>1394</v>
      </c>
      <c r="W73">
        <v>2</v>
      </c>
      <c r="X73">
        <v>10.15</v>
      </c>
      <c r="Y73">
        <v>11.48</v>
      </c>
      <c r="Z73" s="7" t="s">
        <v>25</v>
      </c>
      <c r="AA73" s="7" t="s">
        <v>25</v>
      </c>
    </row>
    <row r="74" spans="2:27" x14ac:dyDescent="0.25">
      <c r="B74" t="s">
        <v>116</v>
      </c>
      <c r="C74" s="7" t="s">
        <v>92</v>
      </c>
      <c r="D74" t="s">
        <v>50</v>
      </c>
      <c r="F74" t="s">
        <v>24</v>
      </c>
      <c r="G74" s="6">
        <v>83025</v>
      </c>
      <c r="H74" s="6">
        <v>94911</v>
      </c>
      <c r="I74">
        <v>-37.101100000000002</v>
      </c>
      <c r="J74">
        <v>147.59800000000001</v>
      </c>
      <c r="K74">
        <v>685</v>
      </c>
      <c r="L74">
        <v>250</v>
      </c>
      <c r="M74" s="4">
        <f t="shared" si="1"/>
        <v>2.3979400086720375</v>
      </c>
      <c r="N74">
        <v>52</v>
      </c>
      <c r="O74">
        <v>93</v>
      </c>
      <c r="P74">
        <v>1996</v>
      </c>
      <c r="Q74" s="1">
        <v>0.53600000000000003</v>
      </c>
      <c r="R74" s="2">
        <v>1.579</v>
      </c>
      <c r="S74">
        <v>6.78</v>
      </c>
      <c r="T74">
        <v>5.0199999999999996</v>
      </c>
      <c r="U74">
        <v>-0.33579999999999999</v>
      </c>
      <c r="V74">
        <v>678.9</v>
      </c>
      <c r="W74">
        <v>10</v>
      </c>
      <c r="X74">
        <v>4.26</v>
      </c>
      <c r="Y74">
        <v>4.3899999999999997</v>
      </c>
      <c r="Z74" s="7" t="s">
        <v>25</v>
      </c>
      <c r="AA74" s="7" t="s">
        <v>25</v>
      </c>
    </row>
    <row r="75" spans="2:27" x14ac:dyDescent="0.25">
      <c r="B75" t="s">
        <v>85</v>
      </c>
      <c r="C75" s="7" t="s">
        <v>92</v>
      </c>
      <c r="D75" t="s">
        <v>32</v>
      </c>
      <c r="F75" t="s">
        <v>24</v>
      </c>
      <c r="G75" s="6">
        <v>28004</v>
      </c>
      <c r="H75" s="6">
        <v>94276</v>
      </c>
      <c r="I75">
        <v>-16.000800000000002</v>
      </c>
      <c r="J75">
        <v>144.07579999999999</v>
      </c>
      <c r="K75">
        <v>203.8</v>
      </c>
      <c r="L75">
        <v>10</v>
      </c>
      <c r="M75" s="4">
        <f t="shared" si="1"/>
        <v>1</v>
      </c>
      <c r="N75">
        <v>113</v>
      </c>
      <c r="O75">
        <v>137</v>
      </c>
      <c r="Q75" s="1">
        <v>0.40100000000000002</v>
      </c>
      <c r="R75" s="2">
        <v>0.54800000000000004</v>
      </c>
      <c r="S75">
        <v>2.82</v>
      </c>
      <c r="T75">
        <v>4.04</v>
      </c>
      <c r="U75">
        <v>-0.39229999999999998</v>
      </c>
      <c r="V75">
        <v>1027</v>
      </c>
      <c r="W75">
        <v>2</v>
      </c>
      <c r="X75">
        <v>6.4</v>
      </c>
      <c r="Y75">
        <v>10.76</v>
      </c>
      <c r="Z75" s="7" t="s">
        <v>25</v>
      </c>
      <c r="AA75" s="7" t="s">
        <v>25</v>
      </c>
    </row>
    <row r="76" spans="2:27" x14ac:dyDescent="0.25">
      <c r="B76" t="s">
        <v>117</v>
      </c>
      <c r="C76" s="7" t="s">
        <v>92</v>
      </c>
      <c r="D76" t="s">
        <v>50</v>
      </c>
      <c r="F76" t="s">
        <v>24</v>
      </c>
      <c r="G76" s="6">
        <v>84070</v>
      </c>
      <c r="H76" s="6">
        <v>94932</v>
      </c>
      <c r="I76">
        <v>-37.801699999999997</v>
      </c>
      <c r="J76">
        <v>149.2747</v>
      </c>
      <c r="K76">
        <v>27</v>
      </c>
      <c r="L76">
        <v>10</v>
      </c>
      <c r="M76" s="4">
        <f t="shared" si="1"/>
        <v>1</v>
      </c>
      <c r="N76">
        <v>53</v>
      </c>
      <c r="O76">
        <v>0.2</v>
      </c>
      <c r="Q76" s="1">
        <v>3.1190000000000002</v>
      </c>
      <c r="R76" s="2">
        <v>1.4159999999999999</v>
      </c>
      <c r="S76">
        <v>4.95</v>
      </c>
      <c r="T76">
        <v>3.59</v>
      </c>
      <c r="U76">
        <v>-2.117</v>
      </c>
      <c r="V76">
        <v>958.9</v>
      </c>
      <c r="W76">
        <v>10</v>
      </c>
      <c r="X76">
        <v>1.64</v>
      </c>
      <c r="Y76">
        <v>5.53</v>
      </c>
      <c r="Z76" s="7" t="s">
        <v>26</v>
      </c>
      <c r="AA76" s="7" t="s">
        <v>25</v>
      </c>
    </row>
    <row r="77" spans="2:27" x14ac:dyDescent="0.25">
      <c r="B77" t="s">
        <v>118</v>
      </c>
      <c r="C77" s="7" t="s">
        <v>92</v>
      </c>
      <c r="D77" t="s">
        <v>72</v>
      </c>
      <c r="F77" t="s">
        <v>24</v>
      </c>
      <c r="G77" s="6">
        <v>15548</v>
      </c>
      <c r="H77" s="6">
        <v>95322</v>
      </c>
      <c r="I77">
        <v>-20.188300000000002</v>
      </c>
      <c r="J77">
        <v>130.01609999999999</v>
      </c>
      <c r="K77">
        <v>340</v>
      </c>
      <c r="L77">
        <v>50</v>
      </c>
      <c r="M77" s="4">
        <f t="shared" si="1"/>
        <v>1.6989700043360187</v>
      </c>
      <c r="N77">
        <v>54</v>
      </c>
      <c r="O77">
        <v>600</v>
      </c>
      <c r="P77">
        <v>1997</v>
      </c>
      <c r="Q77" s="1">
        <v>2.8969999999999998</v>
      </c>
      <c r="R77" s="2">
        <v>0.85499999999999998</v>
      </c>
      <c r="S77">
        <v>5.92</v>
      </c>
      <c r="T77">
        <v>7.31</v>
      </c>
      <c r="U77">
        <v>-3.1019999999999999</v>
      </c>
      <c r="V77">
        <v>442.1</v>
      </c>
      <c r="W77">
        <v>6</v>
      </c>
      <c r="X77">
        <v>1.98</v>
      </c>
      <c r="Y77">
        <v>1.67</v>
      </c>
      <c r="Z77" s="7" t="s">
        <v>25</v>
      </c>
      <c r="AA77" s="7" t="s">
        <v>25</v>
      </c>
    </row>
    <row r="78" spans="2:27" x14ac:dyDescent="0.25">
      <c r="B78" t="s">
        <v>86</v>
      </c>
      <c r="C78" s="7" t="s">
        <v>92</v>
      </c>
      <c r="D78" t="s">
        <v>32</v>
      </c>
      <c r="F78" t="s">
        <v>24</v>
      </c>
      <c r="G78" s="6">
        <v>57095</v>
      </c>
      <c r="H78" s="6">
        <v>94587</v>
      </c>
      <c r="I78">
        <v>-28.755099999999999</v>
      </c>
      <c r="J78">
        <v>152.45070000000001</v>
      </c>
      <c r="K78">
        <v>555</v>
      </c>
      <c r="L78">
        <v>100</v>
      </c>
      <c r="M78" s="4">
        <f t="shared" si="1"/>
        <v>2</v>
      </c>
      <c r="N78">
        <v>53</v>
      </c>
      <c r="O78">
        <v>103</v>
      </c>
      <c r="Q78" s="1">
        <v>2.8039999999999998</v>
      </c>
      <c r="R78" s="2">
        <v>1.6619999999999999</v>
      </c>
      <c r="S78">
        <v>5.14</v>
      </c>
      <c r="T78">
        <v>4.1399999999999997</v>
      </c>
      <c r="U78">
        <v>1.0980000000000001</v>
      </c>
      <c r="V78">
        <v>953.9</v>
      </c>
      <c r="W78">
        <v>9</v>
      </c>
      <c r="X78">
        <v>0.75</v>
      </c>
      <c r="Y78">
        <v>0.98</v>
      </c>
      <c r="Z78" s="7" t="s">
        <v>25</v>
      </c>
      <c r="AA78" s="7" t="s">
        <v>25</v>
      </c>
    </row>
    <row r="79" spans="2:27" x14ac:dyDescent="0.25">
      <c r="B79" t="s">
        <v>87</v>
      </c>
      <c r="C79" s="7" t="s">
        <v>92</v>
      </c>
      <c r="D79" t="s">
        <v>30</v>
      </c>
      <c r="F79" t="s">
        <v>24</v>
      </c>
      <c r="G79" s="6">
        <v>70080</v>
      </c>
      <c r="H79" s="6">
        <v>94735</v>
      </c>
      <c r="I79">
        <v>-34.404800000000002</v>
      </c>
      <c r="J79">
        <v>149.81970000000001</v>
      </c>
      <c r="K79">
        <v>845</v>
      </c>
      <c r="L79">
        <v>330</v>
      </c>
      <c r="M79" s="4">
        <f t="shared" si="1"/>
        <v>2.5185139398778875</v>
      </c>
      <c r="N79">
        <v>66</v>
      </c>
      <c r="O79">
        <v>97</v>
      </c>
      <c r="Q79" s="1">
        <v>2.7229999999999999</v>
      </c>
      <c r="R79" s="2">
        <v>1.236</v>
      </c>
      <c r="S79">
        <v>6.92</v>
      </c>
      <c r="T79">
        <v>5.36</v>
      </c>
      <c r="U79">
        <v>-6.0019999999999997E-2</v>
      </c>
      <c r="V79">
        <v>795.6</v>
      </c>
      <c r="W79">
        <v>10</v>
      </c>
      <c r="X79">
        <v>6.41</v>
      </c>
      <c r="Y79">
        <v>6.01</v>
      </c>
      <c r="Z79" s="7" t="s">
        <v>25</v>
      </c>
      <c r="AA79" s="7" t="s">
        <v>25</v>
      </c>
    </row>
    <row r="80" spans="2:27" x14ac:dyDescent="0.25">
      <c r="B80" t="s">
        <v>119</v>
      </c>
      <c r="C80" s="7" t="s">
        <v>92</v>
      </c>
      <c r="D80" t="s">
        <v>72</v>
      </c>
      <c r="F80" t="s">
        <v>24</v>
      </c>
      <c r="G80" s="6">
        <v>14825</v>
      </c>
      <c r="H80" s="6">
        <v>94232</v>
      </c>
      <c r="I80">
        <v>-16.402999999999999</v>
      </c>
      <c r="J80">
        <v>131.0145</v>
      </c>
      <c r="K80">
        <v>88.5</v>
      </c>
      <c r="L80">
        <v>50</v>
      </c>
      <c r="M80" s="4">
        <f t="shared" si="1"/>
        <v>1.6989700043360187</v>
      </c>
      <c r="N80">
        <v>58</v>
      </c>
      <c r="O80">
        <v>230</v>
      </c>
      <c r="P80">
        <v>1996</v>
      </c>
      <c r="Q80" s="1">
        <v>1.109</v>
      </c>
      <c r="R80" s="2">
        <v>0.14599999999999999</v>
      </c>
      <c r="S80">
        <v>4.16</v>
      </c>
      <c r="T80">
        <v>6.21</v>
      </c>
      <c r="U80">
        <v>2.6749999999999998</v>
      </c>
      <c r="V80">
        <v>663.7</v>
      </c>
      <c r="W80">
        <v>4</v>
      </c>
      <c r="X80">
        <v>7.7</v>
      </c>
      <c r="Y80">
        <v>9.51</v>
      </c>
      <c r="Z80" s="7" t="s">
        <v>25</v>
      </c>
      <c r="AA80" s="7" t="s">
        <v>25</v>
      </c>
    </row>
    <row r="81" spans="2:27" x14ac:dyDescent="0.25">
      <c r="B81" t="s">
        <v>88</v>
      </c>
      <c r="C81" s="7" t="s">
        <v>92</v>
      </c>
      <c r="D81" t="s">
        <v>69</v>
      </c>
      <c r="F81" t="s">
        <v>24</v>
      </c>
      <c r="G81" s="6">
        <v>2032</v>
      </c>
      <c r="H81" s="6">
        <v>94213</v>
      </c>
      <c r="I81">
        <v>-17.015599999999999</v>
      </c>
      <c r="J81">
        <v>128.2175</v>
      </c>
      <c r="K81">
        <v>203</v>
      </c>
      <c r="L81">
        <v>360</v>
      </c>
      <c r="M81" s="4">
        <f t="shared" si="1"/>
        <v>2.5563025007672873</v>
      </c>
      <c r="N81">
        <v>61</v>
      </c>
      <c r="O81">
        <v>250</v>
      </c>
      <c r="Q81" s="1">
        <v>0.41299999999999998</v>
      </c>
      <c r="R81" s="2">
        <v>0.628</v>
      </c>
      <c r="S81">
        <v>4.3899999999999997</v>
      </c>
      <c r="T81">
        <v>5.52</v>
      </c>
      <c r="U81">
        <v>2.423</v>
      </c>
      <c r="V81">
        <v>641.1</v>
      </c>
      <c r="W81">
        <v>4</v>
      </c>
      <c r="X81">
        <v>4.99</v>
      </c>
      <c r="Y81">
        <v>6.06</v>
      </c>
      <c r="Z81" s="7" t="s">
        <v>25</v>
      </c>
      <c r="AA81" s="7" t="s">
        <v>25</v>
      </c>
    </row>
    <row r="82" spans="2:27" x14ac:dyDescent="0.25">
      <c r="B82" t="s">
        <v>89</v>
      </c>
      <c r="C82" s="7" t="s">
        <v>92</v>
      </c>
      <c r="D82" t="s">
        <v>72</v>
      </c>
      <c r="F82" t="s">
        <v>24</v>
      </c>
      <c r="G82" s="6">
        <v>14401</v>
      </c>
      <c r="H82" s="6">
        <v>94139</v>
      </c>
      <c r="I82">
        <v>-11.6502</v>
      </c>
      <c r="J82">
        <v>133.37960000000001</v>
      </c>
      <c r="K82">
        <v>19.2</v>
      </c>
      <c r="L82">
        <v>400</v>
      </c>
      <c r="M82" s="4">
        <f t="shared" si="1"/>
        <v>2.6020599913279625</v>
      </c>
      <c r="N82">
        <v>57</v>
      </c>
      <c r="O82">
        <v>5</v>
      </c>
      <c r="P82">
        <v>1996</v>
      </c>
      <c r="Q82" s="1">
        <v>1.5209999999999999</v>
      </c>
      <c r="R82" s="2">
        <v>1.448</v>
      </c>
      <c r="S82">
        <v>2.0299999999999998</v>
      </c>
      <c r="T82">
        <v>2.27</v>
      </c>
      <c r="U82">
        <v>0.79969999999999997</v>
      </c>
      <c r="V82">
        <v>1088.9000000000001</v>
      </c>
      <c r="W82">
        <v>2</v>
      </c>
      <c r="X82">
        <v>7.68</v>
      </c>
      <c r="Y82">
        <v>8.91</v>
      </c>
      <c r="Z82" s="7" t="s">
        <v>25</v>
      </c>
      <c r="AA82" s="7" t="s">
        <v>26</v>
      </c>
    </row>
    <row r="83" spans="2:27" x14ac:dyDescent="0.25">
      <c r="B83" t="s">
        <v>120</v>
      </c>
      <c r="C83" s="7" t="s">
        <v>92</v>
      </c>
      <c r="D83" t="s">
        <v>32</v>
      </c>
      <c r="F83" t="s">
        <v>24</v>
      </c>
      <c r="G83" s="6">
        <v>200283</v>
      </c>
      <c r="H83" s="6">
        <v>94299</v>
      </c>
      <c r="I83">
        <v>-16.287800000000001</v>
      </c>
      <c r="J83">
        <v>149.96520000000001</v>
      </c>
      <c r="K83">
        <v>8.1</v>
      </c>
      <c r="L83">
        <v>50</v>
      </c>
      <c r="M83" s="4">
        <f t="shared" si="1"/>
        <v>1.6989700043360187</v>
      </c>
      <c r="N83">
        <v>84</v>
      </c>
      <c r="O83">
        <v>0.1</v>
      </c>
      <c r="P83">
        <v>1996</v>
      </c>
      <c r="Q83" s="1">
        <v>0.47099999999999997</v>
      </c>
      <c r="R83" s="2">
        <v>1.056</v>
      </c>
      <c r="S83">
        <v>1.99</v>
      </c>
      <c r="T83">
        <v>1.77</v>
      </c>
      <c r="U83">
        <v>-1.0880000000000001</v>
      </c>
      <c r="V83">
        <v>1043.9000000000001</v>
      </c>
      <c r="W83">
        <v>3</v>
      </c>
      <c r="X83">
        <v>6.59</v>
      </c>
      <c r="Y83">
        <v>6.56</v>
      </c>
      <c r="Z83" s="7" t="s">
        <v>25</v>
      </c>
      <c r="AA83" s="7" t="s">
        <v>25</v>
      </c>
    </row>
    <row r="84" spans="2:27" x14ac:dyDescent="0.25">
      <c r="Q84" s="1"/>
      <c r="R8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D0FA-4059-4BA4-A3D9-09A7812A0809}">
  <dimension ref="D1:F84"/>
  <sheetViews>
    <sheetView workbookViewId="0">
      <selection activeCell="O38" sqref="O38"/>
    </sheetView>
  </sheetViews>
  <sheetFormatPr defaultRowHeight="15" x14ac:dyDescent="0.25"/>
  <sheetData>
    <row r="1" spans="4:6" x14ac:dyDescent="0.25">
      <c r="E1" s="1" t="s">
        <v>13</v>
      </c>
      <c r="F1" s="2" t="s">
        <v>14</v>
      </c>
    </row>
    <row r="2" spans="4:6" x14ac:dyDescent="0.25">
      <c r="D2">
        <v>6.0663259253620376</v>
      </c>
      <c r="E2" s="2">
        <v>0.75951000000000002</v>
      </c>
      <c r="F2" s="2">
        <v>0.65039000000000002</v>
      </c>
    </row>
    <row r="3" spans="4:6" x14ac:dyDescent="0.25">
      <c r="D3">
        <v>4.3802112417116064</v>
      </c>
      <c r="E3" s="1">
        <v>1.5110399999999999</v>
      </c>
      <c r="F3" s="2">
        <v>0.39205999999999996</v>
      </c>
    </row>
    <row r="4" spans="4:6" x14ac:dyDescent="0.25">
      <c r="D4">
        <v>4.5185139398778871</v>
      </c>
      <c r="E4" s="1">
        <v>1.37046</v>
      </c>
      <c r="F4" s="2">
        <v>-0.55281000000000002</v>
      </c>
    </row>
    <row r="5" spans="4:6" x14ac:dyDescent="0.25">
      <c r="D5">
        <v>2.4313637641589874</v>
      </c>
      <c r="E5" s="1">
        <v>0.71892</v>
      </c>
      <c r="F5" s="2">
        <v>1.84006</v>
      </c>
    </row>
    <row r="6" spans="4:6" x14ac:dyDescent="0.25">
      <c r="D6">
        <v>3.2600713879850747</v>
      </c>
      <c r="E6" s="1">
        <v>0.34417999999999999</v>
      </c>
      <c r="F6" s="2">
        <v>0.62441000000000002</v>
      </c>
    </row>
    <row r="7" spans="4:6" x14ac:dyDescent="0.25">
      <c r="D7">
        <v>4.1461280356782382</v>
      </c>
      <c r="E7" s="1">
        <v>0.67749000000000004</v>
      </c>
      <c r="F7" s="2">
        <v>0.25535999999999998</v>
      </c>
    </row>
    <row r="8" spans="4:6" x14ac:dyDescent="0.25">
      <c r="D8">
        <v>4.6989700043360187</v>
      </c>
      <c r="E8" s="1">
        <v>0.71750999999999998</v>
      </c>
      <c r="F8" s="2">
        <v>1.2105299999999999</v>
      </c>
    </row>
    <row r="9" spans="4:6" x14ac:dyDescent="0.25">
      <c r="D9">
        <v>2.2174839442139063</v>
      </c>
      <c r="E9" s="1">
        <v>1.39646</v>
      </c>
      <c r="F9" s="2">
        <v>1.3407900000000001</v>
      </c>
    </row>
    <row r="10" spans="4:6" x14ac:dyDescent="0.25">
      <c r="D10">
        <v>5.1613680022349753</v>
      </c>
      <c r="E10" s="1">
        <v>0.26711000000000001</v>
      </c>
      <c r="F10" s="2">
        <v>1.2381</v>
      </c>
    </row>
    <row r="11" spans="4:6" x14ac:dyDescent="0.25">
      <c r="D11">
        <v>3.90848501887865</v>
      </c>
      <c r="E11" s="1">
        <v>0.38097000000000003</v>
      </c>
      <c r="F11" s="2">
        <v>1.2851400000000002</v>
      </c>
    </row>
    <row r="12" spans="4:6" x14ac:dyDescent="0.25">
      <c r="D12">
        <v>3.568201724066995</v>
      </c>
      <c r="E12" s="1">
        <v>0.38499</v>
      </c>
      <c r="F12" s="2">
        <v>1.41551</v>
      </c>
    </row>
    <row r="13" spans="4:6" x14ac:dyDescent="0.25">
      <c r="D13">
        <v>5.071882007306125</v>
      </c>
      <c r="E13" s="1">
        <v>0.14706</v>
      </c>
      <c r="F13" s="2">
        <v>-0.26830999999999999</v>
      </c>
    </row>
    <row r="14" spans="4:6" x14ac:dyDescent="0.25">
      <c r="D14">
        <v>3.8325089127062362</v>
      </c>
      <c r="E14" s="1">
        <v>0.80035000000000001</v>
      </c>
      <c r="F14" s="2">
        <v>-0.64393999999999996</v>
      </c>
    </row>
    <row r="15" spans="4:6" x14ac:dyDescent="0.25">
      <c r="D15">
        <v>4</v>
      </c>
      <c r="E15" s="1">
        <v>1.2339199999999999</v>
      </c>
      <c r="F15" s="2">
        <v>-1.07681</v>
      </c>
    </row>
    <row r="16" spans="4:6" x14ac:dyDescent="0.25">
      <c r="D16">
        <v>3.2304489213782741</v>
      </c>
      <c r="E16" s="1">
        <v>0.60213000000000005</v>
      </c>
      <c r="F16" s="2">
        <v>2.1688300000000003</v>
      </c>
    </row>
    <row r="17" spans="4:6" x14ac:dyDescent="0.25">
      <c r="D17">
        <v>2.4771212547196626</v>
      </c>
      <c r="E17" s="1">
        <v>1.07805</v>
      </c>
      <c r="F17" s="2">
        <v>1.06782</v>
      </c>
    </row>
    <row r="18" spans="4:6" x14ac:dyDescent="0.25">
      <c r="D18">
        <v>4.5051499783199063</v>
      </c>
      <c r="E18" s="1">
        <v>1.95339</v>
      </c>
      <c r="F18" s="2">
        <v>-1.1469400000000001</v>
      </c>
    </row>
    <row r="19" spans="4:6" x14ac:dyDescent="0.25">
      <c r="D19">
        <v>3.9777236052888476</v>
      </c>
      <c r="E19" s="1">
        <v>0.61680999999999997</v>
      </c>
      <c r="F19" s="2">
        <v>0.86607999999999996</v>
      </c>
    </row>
    <row r="20" spans="4:6" x14ac:dyDescent="0.25">
      <c r="D20">
        <v>4.4771212547196626</v>
      </c>
      <c r="E20" s="1">
        <v>-0.13621</v>
      </c>
      <c r="F20" s="2">
        <v>0.11448000000000001</v>
      </c>
    </row>
    <row r="21" spans="4:6" x14ac:dyDescent="0.25">
      <c r="D21">
        <v>3.5563025007672873</v>
      </c>
      <c r="E21" s="1">
        <v>0.75953000000000004</v>
      </c>
      <c r="F21" s="2">
        <v>0.88345000000000007</v>
      </c>
    </row>
    <row r="22" spans="4:6" x14ac:dyDescent="0.25">
      <c r="D22">
        <v>3.4313637641589874</v>
      </c>
      <c r="E22" s="1">
        <v>0.75485000000000002</v>
      </c>
      <c r="F22" s="2">
        <v>1.1862699999999999</v>
      </c>
    </row>
    <row r="23" spans="4:6" x14ac:dyDescent="0.25">
      <c r="D23">
        <v>2.2304489213782741</v>
      </c>
      <c r="E23" s="1">
        <v>-0.10391</v>
      </c>
      <c r="F23" s="2">
        <v>0.82181999999999999</v>
      </c>
    </row>
    <row r="24" spans="4:6" x14ac:dyDescent="0.25">
      <c r="D24">
        <v>6.6228354795215205</v>
      </c>
      <c r="E24" s="1">
        <v>1.1621700000000001</v>
      </c>
      <c r="F24" s="2">
        <v>2.1583100000000002</v>
      </c>
    </row>
    <row r="25" spans="4:6" x14ac:dyDescent="0.25">
      <c r="D25">
        <v>4.5185139398778871</v>
      </c>
      <c r="E25" s="1">
        <v>0.49382000000000004</v>
      </c>
      <c r="F25" s="2">
        <v>-1.529E-2</v>
      </c>
    </row>
    <row r="26" spans="4:6" x14ac:dyDescent="0.25">
      <c r="D26">
        <v>3.0413926851582249</v>
      </c>
      <c r="E26" s="1">
        <v>0.65602000000000005</v>
      </c>
      <c r="F26" s="2">
        <v>1.14127</v>
      </c>
    </row>
    <row r="27" spans="4:6" x14ac:dyDescent="0.25">
      <c r="D27">
        <v>3.0791812460476247</v>
      </c>
      <c r="E27" s="1">
        <v>0.20491000000000001</v>
      </c>
      <c r="F27" s="2">
        <v>1.1733100000000001</v>
      </c>
    </row>
    <row r="28" spans="4:6" x14ac:dyDescent="0.25">
      <c r="D28">
        <v>6.2730012720637376</v>
      </c>
      <c r="E28" s="1">
        <v>2.7257099999999999</v>
      </c>
      <c r="F28" s="2">
        <v>-0.72511000000000003</v>
      </c>
    </row>
    <row r="29" spans="4:6" x14ac:dyDescent="0.25">
      <c r="D29">
        <v>4.653212513775344</v>
      </c>
      <c r="E29" s="1">
        <v>2.0348600000000001</v>
      </c>
      <c r="F29" s="2">
        <v>-2.4250000000000001E-2</v>
      </c>
    </row>
    <row r="30" spans="4:6" x14ac:dyDescent="0.25">
      <c r="D30">
        <v>2.716003343634799</v>
      </c>
      <c r="E30" s="1">
        <v>0.56664000000000003</v>
      </c>
      <c r="F30" s="2">
        <v>1.70611</v>
      </c>
    </row>
    <row r="31" spans="4:6" x14ac:dyDescent="0.25">
      <c r="D31">
        <v>4.1461280356782382</v>
      </c>
      <c r="E31" s="1">
        <v>0.37143999999999999</v>
      </c>
      <c r="F31" s="2">
        <v>5.0819999999999997E-2</v>
      </c>
    </row>
    <row r="32" spans="4:6" x14ac:dyDescent="0.25">
      <c r="D32">
        <v>2.5888317255942073</v>
      </c>
      <c r="E32" s="1">
        <v>0.91800999999999999</v>
      </c>
      <c r="F32" s="2">
        <v>-0.51544000000000001</v>
      </c>
    </row>
    <row r="33" spans="4:6" x14ac:dyDescent="0.25">
      <c r="D33">
        <v>6.6355842663112306</v>
      </c>
      <c r="E33" s="1">
        <v>1.53546</v>
      </c>
      <c r="F33" s="2">
        <v>1.5599400000000001</v>
      </c>
    </row>
    <row r="34" spans="4:6" x14ac:dyDescent="0.25">
      <c r="D34">
        <v>3.4771212547196626</v>
      </c>
      <c r="E34" s="1">
        <v>0.15851999999999999</v>
      </c>
      <c r="F34" s="2">
        <v>1.9460200000000001</v>
      </c>
    </row>
    <row r="35" spans="4:6" x14ac:dyDescent="0.25">
      <c r="D35">
        <v>2.1271047983648077</v>
      </c>
      <c r="E35" s="1">
        <v>0.88433000000000006</v>
      </c>
      <c r="F35" s="2">
        <v>1.75177</v>
      </c>
    </row>
    <row r="36" spans="4:6" x14ac:dyDescent="0.25">
      <c r="D36">
        <v>4.6812412373755876</v>
      </c>
      <c r="E36" s="1">
        <v>-0.26904</v>
      </c>
      <c r="F36" s="2">
        <v>-0.19513</v>
      </c>
    </row>
    <row r="37" spans="4:6" x14ac:dyDescent="0.25">
      <c r="D37">
        <v>3.1760912590556813</v>
      </c>
      <c r="E37" s="1">
        <v>1.1461399999999999</v>
      </c>
      <c r="F37" s="2">
        <v>-4.8309999999999999E-2</v>
      </c>
    </row>
    <row r="38" spans="4:6" x14ac:dyDescent="0.25">
      <c r="D38">
        <v>3.7853298350107671</v>
      </c>
      <c r="E38" s="1">
        <v>1.33057</v>
      </c>
      <c r="F38" s="2">
        <v>0.73890999999999996</v>
      </c>
    </row>
    <row r="39" spans="4:6" x14ac:dyDescent="0.25">
      <c r="E39" s="1"/>
      <c r="F39" s="2"/>
    </row>
    <row r="40" spans="4:6" x14ac:dyDescent="0.25">
      <c r="E40" s="1"/>
      <c r="F40" s="2"/>
    </row>
    <row r="41" spans="4:6" x14ac:dyDescent="0.25">
      <c r="E41" s="1"/>
      <c r="F41" s="2"/>
    </row>
    <row r="42" spans="4:6" x14ac:dyDescent="0.25">
      <c r="E42" s="1"/>
      <c r="F42" s="2"/>
    </row>
    <row r="43" spans="4:6" x14ac:dyDescent="0.25">
      <c r="E43" s="1"/>
      <c r="F43" s="2"/>
    </row>
    <row r="44" spans="4:6" x14ac:dyDescent="0.25">
      <c r="E44" s="1"/>
      <c r="F44" s="2"/>
    </row>
    <row r="45" spans="4:6" x14ac:dyDescent="0.25">
      <c r="E45" s="1"/>
      <c r="F45" s="2"/>
    </row>
    <row r="46" spans="4:6" x14ac:dyDescent="0.25">
      <c r="E46" s="1"/>
      <c r="F46" s="2"/>
    </row>
    <row r="47" spans="4:6" x14ac:dyDescent="0.25">
      <c r="E47" s="1"/>
      <c r="F47" s="2"/>
    </row>
    <row r="48" spans="4:6" x14ac:dyDescent="0.25">
      <c r="E48" s="1"/>
      <c r="F48" s="2"/>
    </row>
    <row r="49" spans="5:6" x14ac:dyDescent="0.25">
      <c r="E49" s="1"/>
      <c r="F49" s="2"/>
    </row>
    <row r="50" spans="5:6" x14ac:dyDescent="0.25">
      <c r="E50" s="1"/>
      <c r="F50" s="2"/>
    </row>
    <row r="51" spans="5:6" x14ac:dyDescent="0.25">
      <c r="E51" s="1"/>
      <c r="F51" s="2"/>
    </row>
    <row r="52" spans="5:6" x14ac:dyDescent="0.25">
      <c r="E52" s="1"/>
      <c r="F52" s="2"/>
    </row>
    <row r="53" spans="5:6" x14ac:dyDescent="0.25">
      <c r="E53" s="1"/>
      <c r="F53" s="2"/>
    </row>
    <row r="54" spans="5:6" x14ac:dyDescent="0.25">
      <c r="E54" s="1"/>
      <c r="F54" s="2"/>
    </row>
    <row r="55" spans="5:6" x14ac:dyDescent="0.25">
      <c r="E55" s="1"/>
      <c r="F55" s="2"/>
    </row>
    <row r="56" spans="5:6" x14ac:dyDescent="0.25">
      <c r="E56" s="1"/>
      <c r="F56" s="2"/>
    </row>
    <row r="57" spans="5:6" x14ac:dyDescent="0.25">
      <c r="E57" s="1"/>
      <c r="F57" s="2"/>
    </row>
    <row r="58" spans="5:6" x14ac:dyDescent="0.25">
      <c r="E58" s="1"/>
      <c r="F58" s="2"/>
    </row>
    <row r="59" spans="5:6" x14ac:dyDescent="0.25">
      <c r="E59" s="1"/>
      <c r="F59" s="2"/>
    </row>
    <row r="60" spans="5:6" x14ac:dyDescent="0.25">
      <c r="E60" s="1"/>
      <c r="F60" s="2"/>
    </row>
    <row r="61" spans="5:6" x14ac:dyDescent="0.25">
      <c r="E61" s="1"/>
      <c r="F61" s="2"/>
    </row>
    <row r="62" spans="5:6" x14ac:dyDescent="0.25">
      <c r="E62" s="1"/>
      <c r="F62" s="2"/>
    </row>
    <row r="63" spans="5:6" x14ac:dyDescent="0.25">
      <c r="E63" s="1"/>
      <c r="F63" s="2"/>
    </row>
    <row r="64" spans="5:6" x14ac:dyDescent="0.25">
      <c r="E64" s="1"/>
      <c r="F64" s="2"/>
    </row>
    <row r="65" spans="5:6" x14ac:dyDescent="0.25">
      <c r="E65" s="1"/>
      <c r="F65" s="2"/>
    </row>
    <row r="66" spans="5:6" x14ac:dyDescent="0.25">
      <c r="E66" s="1"/>
      <c r="F66" s="2"/>
    </row>
    <row r="67" spans="5:6" x14ac:dyDescent="0.25">
      <c r="E67" s="1"/>
      <c r="F67" s="2"/>
    </row>
    <row r="68" spans="5:6" x14ac:dyDescent="0.25">
      <c r="E68" s="1"/>
      <c r="F68" s="2"/>
    </row>
    <row r="69" spans="5:6" x14ac:dyDescent="0.25">
      <c r="E69" s="1"/>
      <c r="F69" s="2"/>
    </row>
    <row r="70" spans="5:6" x14ac:dyDescent="0.25">
      <c r="E70" s="1"/>
      <c r="F70" s="2"/>
    </row>
    <row r="71" spans="5:6" x14ac:dyDescent="0.25">
      <c r="E71" s="1"/>
      <c r="F71" s="2"/>
    </row>
    <row r="72" spans="5:6" x14ac:dyDescent="0.25">
      <c r="E72" s="1"/>
      <c r="F72" s="2"/>
    </row>
    <row r="73" spans="5:6" x14ac:dyDescent="0.25">
      <c r="E73" s="1"/>
      <c r="F73" s="2"/>
    </row>
    <row r="74" spans="5:6" x14ac:dyDescent="0.25">
      <c r="E74" s="1"/>
      <c r="F74" s="2"/>
    </row>
    <row r="75" spans="5:6" x14ac:dyDescent="0.25">
      <c r="E75" s="1"/>
      <c r="F75" s="2"/>
    </row>
    <row r="76" spans="5:6" x14ac:dyDescent="0.25">
      <c r="E76" s="1"/>
      <c r="F76" s="2"/>
    </row>
    <row r="77" spans="5:6" x14ac:dyDescent="0.25">
      <c r="E77" s="1"/>
      <c r="F77" s="2"/>
    </row>
    <row r="78" spans="5:6" x14ac:dyDescent="0.25">
      <c r="E78" s="1"/>
      <c r="F78" s="2"/>
    </row>
    <row r="79" spans="5:6" x14ac:dyDescent="0.25">
      <c r="E79" s="1"/>
      <c r="F79" s="2"/>
    </row>
    <row r="80" spans="5:6" x14ac:dyDescent="0.25">
      <c r="E80" s="1"/>
      <c r="F80" s="2"/>
    </row>
    <row r="81" spans="5:6" x14ac:dyDescent="0.25">
      <c r="E81" s="1"/>
      <c r="F81" s="2"/>
    </row>
    <row r="82" spans="5:6" x14ac:dyDescent="0.25">
      <c r="E82" s="1"/>
      <c r="F82" s="2"/>
    </row>
    <row r="83" spans="5:6" x14ac:dyDescent="0.25">
      <c r="E83" s="1"/>
      <c r="F83" s="2"/>
    </row>
    <row r="84" spans="5:6" x14ac:dyDescent="0.25">
      <c r="E84" s="1"/>
      <c r="F8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Sherrington</dc:creator>
  <cp:lastModifiedBy>Geoffrey Sherrington</cp:lastModifiedBy>
  <dcterms:created xsi:type="dcterms:W3CDTF">2023-11-19T01:39:06Z</dcterms:created>
  <dcterms:modified xsi:type="dcterms:W3CDTF">2023-12-03T00:52:27Z</dcterms:modified>
</cp:coreProperties>
</file>